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ThisWorkbook"/>
  <bookViews>
    <workbookView xWindow="6690" yWindow="0" windowWidth="27870" windowHeight="13020" tabRatio="714" activeTab="1"/>
  </bookViews>
  <sheets>
    <sheet name="Ch 4 - Catchment HM" sheetId="9" r:id="rId1"/>
    <sheet name="Ch 6 - Delta Cone HM" sheetId="11" r:id="rId2"/>
  </sheets>
  <calcPr calcId="162913"/>
</workbook>
</file>

<file path=xl/calcChain.xml><?xml version="1.0" encoding="utf-8"?>
<calcChain xmlns="http://schemas.openxmlformats.org/spreadsheetml/2006/main">
  <c r="AK29" i="11" l="1"/>
  <c r="Y29" i="11"/>
  <c r="AK28" i="11"/>
  <c r="Y28" i="11"/>
  <c r="AK24" i="11"/>
  <c r="Y24" i="11"/>
  <c r="AK23" i="11"/>
  <c r="Y23" i="11"/>
  <c r="AK14" i="11"/>
  <c r="Y14" i="11"/>
  <c r="AK13" i="11"/>
  <c r="Y13" i="11"/>
  <c r="AK12" i="11"/>
  <c r="Y12" i="11"/>
  <c r="AK5" i="11"/>
  <c r="Y5" i="11"/>
  <c r="AK27" i="11"/>
  <c r="Y27" i="11"/>
  <c r="AK26" i="11"/>
  <c r="Y26" i="11"/>
  <c r="AK22" i="11"/>
  <c r="Y22" i="11"/>
  <c r="AK21" i="11"/>
  <c r="Y21" i="11"/>
  <c r="AK20" i="11"/>
  <c r="Y20" i="11"/>
  <c r="AK19" i="11"/>
  <c r="Y19" i="11"/>
  <c r="AK18" i="11"/>
  <c r="Y18" i="11"/>
  <c r="AK17" i="11"/>
  <c r="Y17" i="11"/>
  <c r="AK16" i="11"/>
  <c r="Y16" i="11"/>
  <c r="AK11" i="11"/>
  <c r="Y11" i="11"/>
  <c r="AK10" i="11"/>
  <c r="Y10" i="11"/>
  <c r="AK9" i="11"/>
  <c r="Y9" i="11"/>
  <c r="AK8" i="11"/>
  <c r="Y8" i="11"/>
  <c r="AK7" i="11"/>
  <c r="Y7" i="11"/>
  <c r="AK4" i="11"/>
  <c r="Y4" i="11"/>
  <c r="AK3" i="11"/>
  <c r="Y3" i="11"/>
  <c r="AD10" i="9" l="1"/>
  <c r="AD6" i="9"/>
  <c r="AD5" i="9"/>
  <c r="AD24" i="9"/>
  <c r="AD23" i="9"/>
  <c r="AD22" i="9"/>
  <c r="AD4" i="9"/>
  <c r="AD3" i="9"/>
  <c r="AD20" i="9"/>
  <c r="AD9" i="9"/>
  <c r="AD19" i="9"/>
  <c r="AD15" i="9"/>
  <c r="AD17" i="9"/>
  <c r="AD16" i="9"/>
  <c r="AD30" i="9"/>
  <c r="AD29" i="9"/>
  <c r="AD28" i="9"/>
  <c r="AD27" i="9"/>
  <c r="AD26" i="9"/>
  <c r="AD21" i="9"/>
  <c r="AD12" i="9"/>
  <c r="AD13" i="9"/>
</calcChain>
</file>

<file path=xl/comments1.xml><?xml version="1.0" encoding="utf-8"?>
<comments xmlns="http://schemas.openxmlformats.org/spreadsheetml/2006/main">
  <authors>
    <author>GE</author>
  </authors>
  <commentList>
    <comment ref="C1" authorId="0">
      <text>
        <r>
          <rPr>
            <b/>
            <sz val="9"/>
            <color indexed="81"/>
            <rFont val="Tahoma"/>
            <family val="2"/>
          </rPr>
          <t>HORRIBLY ROUGH !!!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<sst xmlns="http://schemas.openxmlformats.org/spreadsheetml/2006/main" count="239" uniqueCount="127">
  <si>
    <t>Sample</t>
  </si>
  <si>
    <t>zircon</t>
  </si>
  <si>
    <t>rutile</t>
  </si>
  <si>
    <t>apatite</t>
  </si>
  <si>
    <t>monazite</t>
  </si>
  <si>
    <t>others</t>
  </si>
  <si>
    <t>chloritoid</t>
  </si>
  <si>
    <t>garnet</t>
  </si>
  <si>
    <t>staurolite</t>
  </si>
  <si>
    <t>andalusite</t>
  </si>
  <si>
    <t>kyanite</t>
  </si>
  <si>
    <t>sillimanite</t>
  </si>
  <si>
    <t>Total</t>
  </si>
  <si>
    <t>ZTR</t>
  </si>
  <si>
    <t>HCI</t>
  </si>
  <si>
    <t>MMI</t>
  </si>
  <si>
    <t>spinel</t>
  </si>
  <si>
    <t>titanite</t>
  </si>
  <si>
    <t>tourmaline</t>
  </si>
  <si>
    <t>n.d.</t>
  </si>
  <si>
    <t>Ti oxides</t>
  </si>
  <si>
    <t>amphibole</t>
  </si>
  <si>
    <t>pyroxene</t>
  </si>
  <si>
    <t>epidote-group</t>
  </si>
  <si>
    <t>Diagenetic Zone</t>
  </si>
  <si>
    <t>GSZ</t>
  </si>
  <si>
    <t>Ep</t>
  </si>
  <si>
    <t>Amp</t>
  </si>
  <si>
    <t>HMC</t>
  </si>
  <si>
    <t>tHMC</t>
  </si>
  <si>
    <t>ND41</t>
  </si>
  <si>
    <t>ND11</t>
  </si>
  <si>
    <t>%baryte</t>
  </si>
  <si>
    <t>% chlorite</t>
  </si>
  <si>
    <t>% biotite</t>
  </si>
  <si>
    <t>% carbonates</t>
  </si>
  <si>
    <t>% light</t>
  </si>
  <si>
    <t>NDM 12</t>
  </si>
  <si>
    <t>% transparent HM</t>
  </si>
  <si>
    <t>Total transparent</t>
  </si>
  <si>
    <t>% opaque HM</t>
  </si>
  <si>
    <t>% turbid grains</t>
  </si>
  <si>
    <t>ZTR/Gt</t>
  </si>
  <si>
    <t>Ep/St</t>
  </si>
  <si>
    <t>Grt/Ky</t>
  </si>
  <si>
    <t>ZTR/Grt</t>
  </si>
  <si>
    <t>Abu Hamad</t>
  </si>
  <si>
    <t>SDO5A</t>
  </si>
  <si>
    <t>SDO4A</t>
  </si>
  <si>
    <t>WD 19c</t>
  </si>
  <si>
    <t>WD 20c</t>
  </si>
  <si>
    <t>WD 03c</t>
  </si>
  <si>
    <t>Red Sea Hills</t>
  </si>
  <si>
    <t>Location</t>
  </si>
  <si>
    <t xml:space="preserve">HM% </t>
  </si>
  <si>
    <t xml:space="preserve">tHM% </t>
  </si>
  <si>
    <t>% transparent</t>
  </si>
  <si>
    <t>% opaque</t>
  </si>
  <si>
    <t>% turbid</t>
  </si>
  <si>
    <t>epidote group</t>
  </si>
  <si>
    <t>hornblende</t>
  </si>
  <si>
    <t>&amp; amphiboles</t>
  </si>
  <si>
    <t>clinopyroxene</t>
  </si>
  <si>
    <t>enstatite</t>
  </si>
  <si>
    <t>hypersthene</t>
  </si>
  <si>
    <t xml:space="preserve">olivine </t>
  </si>
  <si>
    <t>RSH14a</t>
  </si>
  <si>
    <t>Aswan</t>
  </si>
  <si>
    <t>S2408</t>
  </si>
  <si>
    <t>Kom Ombo</t>
  </si>
  <si>
    <t>Luxor</t>
  </si>
  <si>
    <t>El Minya</t>
  </si>
  <si>
    <t>Cairo Ma'adi</t>
  </si>
  <si>
    <t>S3001</t>
  </si>
  <si>
    <t>S3002</t>
  </si>
  <si>
    <t>S1989</t>
  </si>
  <si>
    <t>S1984</t>
  </si>
  <si>
    <t>S1990</t>
  </si>
  <si>
    <t>RSH08a</t>
  </si>
  <si>
    <t>RSH09a</t>
  </si>
  <si>
    <t>ND42</t>
  </si>
  <si>
    <t>Pleistocene</t>
  </si>
  <si>
    <t>Pliocene</t>
  </si>
  <si>
    <t>Miocene</t>
  </si>
  <si>
    <t>Oligocene</t>
  </si>
  <si>
    <t>Nile Trunk, Sudan</t>
  </si>
  <si>
    <t>Wadi Umm Omeiyid</t>
  </si>
  <si>
    <t>Wadi Qena</t>
  </si>
  <si>
    <t>Wadi Kharit</t>
  </si>
  <si>
    <t>Wadi Hammamat</t>
  </si>
  <si>
    <t>Wadi Qasab</t>
  </si>
  <si>
    <t>Wadi Umm Taghir</t>
  </si>
  <si>
    <t>Western Desert, Egypt</t>
  </si>
  <si>
    <t>Red Sea Hills (Garzanti samples)</t>
  </si>
  <si>
    <t>Nile Trunk, Egypt (collected before construction of the Aswan High Dam</t>
  </si>
  <si>
    <t>RSH10a</t>
  </si>
  <si>
    <t>RSH11a</t>
  </si>
  <si>
    <t>RSH12a</t>
  </si>
  <si>
    <t>RSH05a</t>
  </si>
  <si>
    <t>RSH03a</t>
  </si>
  <si>
    <t>Wadi Sha'it</t>
  </si>
  <si>
    <t>Wadi Abbad</t>
  </si>
  <si>
    <t>Atbara</t>
  </si>
  <si>
    <t>Aeolian dune</t>
  </si>
  <si>
    <t>Type</t>
  </si>
  <si>
    <t>Sand</t>
  </si>
  <si>
    <t>Mud</t>
  </si>
  <si>
    <t>NDM33</t>
  </si>
  <si>
    <t>ND01</t>
  </si>
  <si>
    <t>ND03</t>
  </si>
  <si>
    <t>ND04</t>
  </si>
  <si>
    <t>ND07</t>
  </si>
  <si>
    <t>ND09</t>
  </si>
  <si>
    <t>NDM02</t>
  </si>
  <si>
    <t>NDM07</t>
  </si>
  <si>
    <t>ND13</t>
  </si>
  <si>
    <t>ND16</t>
  </si>
  <si>
    <t>ND18</t>
  </si>
  <si>
    <t>ND22</t>
  </si>
  <si>
    <t>ND26</t>
  </si>
  <si>
    <t>ND30</t>
  </si>
  <si>
    <t>NDM29</t>
  </si>
  <si>
    <t>NDM30</t>
  </si>
  <si>
    <t>ND32</t>
  </si>
  <si>
    <t>ND40</t>
  </si>
  <si>
    <t>NDM31</t>
  </si>
  <si>
    <t>NDM32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</si>
</sst>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_-[$€]\ * #,##0.00_-;\-[$€]\ * #,##0.00_-;_-[$€]\ * &quot;-&quot;??_-;_-@_-"/>
  </numFmts>
  <fonts count="12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name val="Arial"/>
      <family val="2"/>
    </font>
    <font>
      <sz val="9"/>
      <color indexed="62"/>
      <name val="Arial"/>
      <family val="2"/>
    </font>
    <font>
      <b/>
      <sz val="9"/>
      <name val="Arial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2"/>
      <name val="Calibri"/>
      <family val="2"/>
      <scheme val="minor"/>
    </font>
    <font>
      <b/>
      <sz val="12"/>
      <color indexed="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/>
    <xf numFmtId="9" fontId="1" fillId="0" borderId="0" applyFont="0" applyFill="0" applyBorder="0" applyAlignment="0" applyProtection="0"/>
  </cellStyleXfs>
  <cellXfs count="87">
    <xf numFmtId="0" fontId="0" fillId="0" borderId="0" xfId="0"/>
    <xf numFmtId="0" fontId="5" fillId="0" borderId="0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vertical="center"/>
    </xf>
    <xf numFmtId="0" fontId="8" fillId="0" borderId="0" xfId="0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/>
    </xf>
    <xf numFmtId="1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 applyAlignment="1">
      <alignment horizontal="left"/>
    </xf>
    <xf numFmtId="164" fontId="9" fillId="0" borderId="0" xfId="0" applyNumberFormat="1" applyFont="1" applyFill="1" applyBorder="1" applyAlignment="1">
      <alignment horizontal="center"/>
    </xf>
    <xf numFmtId="0" fontId="9" fillId="0" borderId="0" xfId="0" applyFont="1" applyFill="1" applyBorder="1"/>
    <xf numFmtId="9" fontId="9" fillId="0" borderId="0" xfId="3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 vertical="center"/>
    </xf>
    <xf numFmtId="2" fontId="9" fillId="0" borderId="0" xfId="0" applyNumberFormat="1" applyFont="1" applyFill="1" applyBorder="1" applyAlignment="1">
      <alignment horizontal="center"/>
    </xf>
    <xf numFmtId="0" fontId="9" fillId="0" borderId="1" xfId="0" applyFont="1" applyFill="1" applyBorder="1"/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/>
    </xf>
    <xf numFmtId="1" fontId="9" fillId="0" borderId="1" xfId="0" applyNumberFormat="1" applyFont="1" applyFill="1" applyBorder="1"/>
    <xf numFmtId="1" fontId="9" fillId="0" borderId="0" xfId="0" applyNumberFormat="1" applyFont="1" applyFill="1" applyBorder="1"/>
    <xf numFmtId="0" fontId="9" fillId="0" borderId="0" xfId="0" applyFont="1" applyFill="1" applyBorder="1" applyAlignment="1">
      <alignment horizontal="left" vertical="center"/>
    </xf>
    <xf numFmtId="0" fontId="9" fillId="0" borderId="1" xfId="0" applyFont="1" applyFill="1" applyBorder="1" applyAlignment="1">
      <alignment horizontal="left" vertical="center"/>
    </xf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 textRotation="90"/>
    </xf>
    <xf numFmtId="0" fontId="7" fillId="2" borderId="0" xfId="0" quotePrefix="1" applyFont="1" applyFill="1" applyBorder="1" applyAlignment="1">
      <alignment horizontal="center" vertical="center" textRotation="90"/>
    </xf>
    <xf numFmtId="0" fontId="7" fillId="0" borderId="0" xfId="0" applyFont="1" applyFill="1" applyBorder="1" applyAlignment="1">
      <alignment vertical="center"/>
    </xf>
    <xf numFmtId="9" fontId="5" fillId="2" borderId="0" xfId="3" applyFont="1" applyFill="1" applyBorder="1" applyAlignment="1">
      <alignment horizontal="center" vertical="center"/>
    </xf>
    <xf numFmtId="9" fontId="5" fillId="2" borderId="0" xfId="0" applyNumberFormat="1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9" fillId="0" borderId="0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 applyProtection="1">
      <alignment horizontal="center"/>
    </xf>
    <xf numFmtId="0" fontId="7" fillId="0" borderId="0" xfId="0" applyFont="1" applyFill="1" applyBorder="1" applyAlignment="1">
      <alignment horizontal="center" textRotation="90"/>
    </xf>
    <xf numFmtId="0" fontId="7" fillId="0" borderId="0" xfId="0" applyFont="1" applyBorder="1" applyAlignment="1">
      <alignment horizontal="center" textRotation="90"/>
    </xf>
    <xf numFmtId="0" fontId="7" fillId="0" borderId="0" xfId="0" applyFont="1" applyFill="1" applyBorder="1" applyAlignment="1">
      <alignment horizontal="center"/>
    </xf>
    <xf numFmtId="0" fontId="6" fillId="0" borderId="0" xfId="0" applyFont="1" applyFill="1" applyBorder="1" applyAlignment="1" applyProtection="1">
      <alignment horizontal="center" vertical="center"/>
      <protection locked="0"/>
    </xf>
    <xf numFmtId="1" fontId="5" fillId="0" borderId="0" xfId="0" applyNumberFormat="1" applyFont="1" applyFill="1" applyBorder="1" applyAlignment="1" applyProtection="1">
      <alignment horizontal="center" vertical="center"/>
      <protection locked="0"/>
    </xf>
    <xf numFmtId="164" fontId="5" fillId="0" borderId="0" xfId="0" applyNumberFormat="1" applyFont="1" applyFill="1" applyBorder="1" applyAlignment="1">
      <alignment horizontal="center" vertical="center"/>
    </xf>
    <xf numFmtId="1" fontId="5" fillId="0" borderId="0" xfId="0" applyNumberFormat="1" applyFont="1" applyFill="1" applyBorder="1" applyAlignment="1">
      <alignment horizontal="center" vertical="center"/>
    </xf>
    <xf numFmtId="1" fontId="5" fillId="0" borderId="0" xfId="0" quotePrefix="1" applyNumberFormat="1" applyFont="1" applyFill="1" applyBorder="1" applyAlignment="1">
      <alignment horizontal="center" vertical="center"/>
    </xf>
    <xf numFmtId="9" fontId="5" fillId="0" borderId="0" xfId="3" applyFont="1" applyFill="1" applyBorder="1" applyAlignment="1">
      <alignment horizontal="center" vertical="center"/>
    </xf>
    <xf numFmtId="9" fontId="5" fillId="0" borderId="0" xfId="3" applyNumberFormat="1" applyFont="1" applyFill="1" applyBorder="1" applyAlignment="1">
      <alignment horizontal="center" vertical="center"/>
    </xf>
    <xf numFmtId="1" fontId="9" fillId="0" borderId="2" xfId="0" applyNumberFormat="1" applyFont="1" applyFill="1" applyBorder="1" applyAlignment="1">
      <alignment horizontal="center"/>
    </xf>
    <xf numFmtId="1" fontId="9" fillId="0" borderId="3" xfId="0" applyNumberFormat="1" applyFont="1" applyFill="1" applyBorder="1" applyAlignment="1">
      <alignment horizontal="center"/>
    </xf>
    <xf numFmtId="1" fontId="9" fillId="0" borderId="4" xfId="0" applyNumberFormat="1" applyFont="1" applyFill="1" applyBorder="1" applyAlignment="1">
      <alignment horizontal="center"/>
    </xf>
    <xf numFmtId="1" fontId="9" fillId="0" borderId="5" xfId="0" applyNumberFormat="1" applyFont="1" applyFill="1" applyBorder="1" applyAlignment="1">
      <alignment horizontal="center"/>
    </xf>
    <xf numFmtId="1" fontId="9" fillId="0" borderId="6" xfId="0" applyNumberFormat="1" applyFont="1" applyFill="1" applyBorder="1" applyAlignment="1">
      <alignment horizontal="center"/>
    </xf>
    <xf numFmtId="1" fontId="9" fillId="0" borderId="5" xfId="0" quotePrefix="1" applyNumberFormat="1" applyFont="1" applyFill="1" applyBorder="1" applyAlignment="1">
      <alignment horizontal="center"/>
    </xf>
    <xf numFmtId="0" fontId="9" fillId="0" borderId="6" xfId="0" applyFont="1" applyFill="1" applyBorder="1"/>
    <xf numFmtId="164" fontId="9" fillId="0" borderId="2" xfId="0" applyNumberFormat="1" applyFont="1" applyFill="1" applyBorder="1" applyAlignment="1">
      <alignment horizontal="center"/>
    </xf>
    <xf numFmtId="164" fontId="9" fillId="0" borderId="4" xfId="0" applyNumberFormat="1" applyFont="1" applyFill="1" applyBorder="1" applyAlignment="1">
      <alignment horizontal="center"/>
    </xf>
    <xf numFmtId="164" fontId="9" fillId="0" borderId="5" xfId="0" applyNumberFormat="1" applyFont="1" applyFill="1" applyBorder="1" applyAlignment="1">
      <alignment horizontal="center"/>
    </xf>
    <xf numFmtId="164" fontId="9" fillId="0" borderId="6" xfId="0" applyNumberFormat="1" applyFont="1" applyFill="1" applyBorder="1" applyAlignment="1">
      <alignment horizontal="center"/>
    </xf>
    <xf numFmtId="2" fontId="9" fillId="0" borderId="6" xfId="0" applyNumberFormat="1" applyFont="1" applyFill="1" applyBorder="1" applyAlignment="1">
      <alignment horizontal="center"/>
    </xf>
    <xf numFmtId="9" fontId="9" fillId="0" borderId="2" xfId="3" applyFont="1" applyFill="1" applyBorder="1" applyAlignment="1">
      <alignment horizontal="center"/>
    </xf>
    <xf numFmtId="9" fontId="9" fillId="0" borderId="3" xfId="3" applyFont="1" applyFill="1" applyBorder="1" applyAlignment="1">
      <alignment horizontal="center"/>
    </xf>
    <xf numFmtId="9" fontId="9" fillId="0" borderId="4" xfId="3" applyFont="1" applyFill="1" applyBorder="1" applyAlignment="1">
      <alignment horizontal="center"/>
    </xf>
    <xf numFmtId="9" fontId="9" fillId="0" borderId="5" xfId="3" applyFont="1" applyFill="1" applyBorder="1" applyAlignment="1">
      <alignment horizontal="center"/>
    </xf>
    <xf numFmtId="9" fontId="9" fillId="0" borderId="6" xfId="3" applyFont="1" applyFill="1" applyBorder="1" applyAlignment="1">
      <alignment horizontal="center"/>
    </xf>
    <xf numFmtId="0" fontId="8" fillId="0" borderId="7" xfId="0" applyFont="1" applyFill="1" applyBorder="1" applyAlignment="1">
      <alignment horizontal="center" textRotation="90"/>
    </xf>
    <xf numFmtId="0" fontId="8" fillId="0" borderId="8" xfId="0" applyFont="1" applyFill="1" applyBorder="1" applyAlignment="1">
      <alignment horizontal="center" textRotation="90"/>
    </xf>
    <xf numFmtId="0" fontId="8" fillId="0" borderId="7" xfId="0" quotePrefix="1" applyFont="1" applyFill="1" applyBorder="1" applyAlignment="1">
      <alignment horizontal="center" textRotation="90"/>
    </xf>
    <xf numFmtId="0" fontId="8" fillId="0" borderId="9" xfId="0" applyFont="1" applyFill="1" applyBorder="1" applyAlignment="1">
      <alignment horizontal="center" textRotation="90"/>
    </xf>
    <xf numFmtId="0" fontId="8" fillId="0" borderId="7" xfId="0" applyFont="1" applyFill="1" applyBorder="1" applyAlignment="1">
      <alignment horizontal="center"/>
    </xf>
    <xf numFmtId="0" fontId="8" fillId="0" borderId="9" xfId="0" applyFont="1" applyFill="1" applyBorder="1" applyAlignment="1">
      <alignment horizontal="center"/>
    </xf>
    <xf numFmtId="0" fontId="8" fillId="0" borderId="8" xfId="0" applyFont="1" applyFill="1" applyBorder="1" applyAlignment="1">
      <alignment horizontal="center"/>
    </xf>
    <xf numFmtId="0" fontId="9" fillId="0" borderId="7" xfId="0" applyFont="1" applyFill="1" applyBorder="1"/>
    <xf numFmtId="0" fontId="8" fillId="0" borderId="9" xfId="0" applyFont="1" applyFill="1" applyBorder="1" applyAlignment="1">
      <alignment horizontal="left"/>
    </xf>
    <xf numFmtId="1" fontId="8" fillId="0" borderId="9" xfId="0" applyNumberFormat="1" applyFont="1" applyFill="1" applyBorder="1" applyAlignment="1">
      <alignment horizontal="center" textRotation="90"/>
    </xf>
    <xf numFmtId="0" fontId="9" fillId="0" borderId="5" xfId="0" applyFont="1" applyFill="1" applyBorder="1" applyAlignment="1">
      <alignment horizontal="center"/>
    </xf>
    <xf numFmtId="1" fontId="9" fillId="0" borderId="5" xfId="0" applyNumberFormat="1" applyFont="1" applyFill="1" applyBorder="1" applyAlignment="1" applyProtection="1">
      <alignment horizontal="center"/>
      <protection locked="0"/>
    </xf>
    <xf numFmtId="0" fontId="9" fillId="0" borderId="5" xfId="0" applyFont="1" applyFill="1" applyBorder="1" applyAlignment="1">
      <alignment horizontal="left"/>
    </xf>
    <xf numFmtId="0" fontId="9" fillId="0" borderId="2" xfId="0" applyFont="1" applyFill="1" applyBorder="1" applyAlignment="1">
      <alignment horizontal="center"/>
    </xf>
    <xf numFmtId="0" fontId="9" fillId="0" borderId="3" xfId="0" applyFont="1" applyFill="1" applyBorder="1" applyAlignment="1">
      <alignment horizontal="left"/>
    </xf>
    <xf numFmtId="0" fontId="7" fillId="0" borderId="5" xfId="0" applyFont="1" applyBorder="1" applyAlignment="1">
      <alignment horizontal="center" textRotation="90"/>
    </xf>
    <xf numFmtId="164" fontId="5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textRotation="90"/>
    </xf>
    <xf numFmtId="1" fontId="5" fillId="0" borderId="5" xfId="0" applyNumberFormat="1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/>
    </xf>
    <xf numFmtId="1" fontId="5" fillId="0" borderId="5" xfId="0" quotePrefix="1" applyNumberFormat="1" applyFont="1" applyFill="1" applyBorder="1" applyAlignment="1">
      <alignment horizontal="center" vertical="center"/>
    </xf>
    <xf numFmtId="0" fontId="7" fillId="0" borderId="5" xfId="0" quotePrefix="1" applyFont="1" applyFill="1" applyBorder="1" applyAlignment="1">
      <alignment horizontal="center" textRotation="90"/>
    </xf>
    <xf numFmtId="9" fontId="5" fillId="0" borderId="5" xfId="3" applyFont="1" applyFill="1" applyBorder="1" applyAlignment="1">
      <alignment horizontal="center" vertical="center"/>
    </xf>
    <xf numFmtId="0" fontId="8" fillId="3" borderId="5" xfId="0" applyFont="1" applyFill="1" applyBorder="1" applyAlignment="1" applyProtection="1">
      <alignment horizontal="left" vertical="center"/>
    </xf>
    <xf numFmtId="0" fontId="8" fillId="3" borderId="0" xfId="0" applyFont="1" applyFill="1" applyBorder="1" applyAlignment="1" applyProtection="1">
      <alignment horizontal="left" vertical="center"/>
    </xf>
    <xf numFmtId="0" fontId="8" fillId="3" borderId="6" xfId="0" applyFont="1" applyFill="1" applyBorder="1" applyAlignment="1" applyProtection="1">
      <alignment horizontal="left" vertical="center"/>
    </xf>
    <xf numFmtId="0" fontId="8" fillId="3" borderId="10" xfId="0" applyFont="1" applyFill="1" applyBorder="1" applyAlignment="1" applyProtection="1">
      <alignment horizontal="left" vertical="center"/>
    </xf>
    <xf numFmtId="0" fontId="8" fillId="3" borderId="11" xfId="0" applyFont="1" applyFill="1" applyBorder="1" applyAlignment="1" applyProtection="1">
      <alignment horizontal="left" vertical="center"/>
    </xf>
    <xf numFmtId="0" fontId="8" fillId="3" borderId="12" xfId="0" applyFont="1" applyFill="1" applyBorder="1" applyAlignment="1" applyProtection="1">
      <alignment horizontal="left" vertical="center"/>
    </xf>
    <xf numFmtId="0" fontId="10" fillId="3" borderId="11" xfId="0" applyFont="1" applyFill="1" applyBorder="1" applyAlignment="1" applyProtection="1">
      <alignment horizontal="left" vertical="center"/>
    </xf>
    <xf numFmtId="0" fontId="11" fillId="3" borderId="11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>
      <alignment horizontal="center" vertical="center"/>
    </xf>
  </cellXfs>
  <cellStyles count="4">
    <cellStyle name="Euro" xfId="1"/>
    <cellStyle name="Normal" xfId="0" builtinId="0"/>
    <cellStyle name="Normale 3" xfId="2"/>
    <cellStyle name="Percent" xfId="3" builtinId="5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C24026"/>
      <rgbColor rgb="00FFFFFF"/>
      <rgbColor rgb="00FF0000"/>
      <rgbColor rgb="007FFFAA"/>
      <rgbColor rgb="006161FD"/>
      <rgbColor rgb="00FFFF00"/>
      <rgbColor rgb="00FF00FF"/>
      <rgbColor rgb="0000FFFF"/>
      <rgbColor rgb="00FDA8A1"/>
      <rgbColor rgb="001AE81A"/>
      <rgbColor rgb="005643E5"/>
      <rgbColor rgb="00C2BD00"/>
      <rgbColor rgb="00C706FC"/>
      <rgbColor rgb="000AD6AF"/>
      <rgbColor rgb="00BBBBBB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A19DEF"/>
      <rgbColor rgb="00BDF8FD"/>
      <rgbColor rgb="00C6FEC2"/>
      <rgbColor rgb="00FFFFA3"/>
      <rgbColor rgb="009BCAFD"/>
      <rgbColor rgb="00FFCDF2"/>
      <rgbColor rgb="00E2B3FF"/>
      <rgbColor rgb="00DCDCDC"/>
      <rgbColor rgb="007F93F9"/>
      <rgbColor rgb="0000C2F0"/>
      <rgbColor rgb="00C8E43E"/>
      <rgbColor rgb="00FDD303"/>
      <rgbColor rgb="00FEAA14"/>
      <rgbColor rgb="00FC781E"/>
      <rgbColor rgb="006A77F4"/>
      <rgbColor rgb="00969696"/>
      <rgbColor rgb="0010E470"/>
      <rgbColor rgb="0000FF00"/>
      <rgbColor rgb="002AC21E"/>
      <rgbColor rgb="00989400"/>
      <rgbColor rgb="00EA4F02"/>
      <rgbColor rgb="00E577F7"/>
      <rgbColor rgb="00000000"/>
      <rgbColor rgb="005F5F5F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31</xdr:row>
      <xdr:rowOff>0</xdr:rowOff>
    </xdr:from>
    <xdr:to>
      <xdr:col>19</xdr:col>
      <xdr:colOff>177511</xdr:colOff>
      <xdr:row>34</xdr:row>
      <xdr:rowOff>23971</xdr:rowOff>
    </xdr:to>
    <xdr:sp macro="" textlink="">
      <xdr:nvSpPr>
        <xdr:cNvPr id="2" name="CasellaDiTesto 3"/>
        <xdr:cNvSpPr txBox="1"/>
      </xdr:nvSpPr>
      <xdr:spPr>
        <a:xfrm>
          <a:off x="0" y="12754841"/>
          <a:ext cx="9477375" cy="49156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it-IT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LEGEND :   HM= heavy minerals; tHM= transparent heavy minerals;  HCI  and MMI = Hornblende-Color and Metasedimentary Mineral Indices (Andò et al., 2014); ZTR index (Hubert, 1962; zircon + tourmaline + rutile).</a:t>
          </a:r>
          <a:endParaRPr lang="en-GB"/>
        </a:p>
        <a:p>
          <a:endParaRPr lang="en-GB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30</xdr:row>
      <xdr:rowOff>0</xdr:rowOff>
    </xdr:from>
    <xdr:to>
      <xdr:col>20</xdr:col>
      <xdr:colOff>177511</xdr:colOff>
      <xdr:row>33</xdr:row>
      <xdr:rowOff>23971</xdr:rowOff>
    </xdr:to>
    <xdr:sp macro="" textlink="">
      <xdr:nvSpPr>
        <xdr:cNvPr id="2" name="CasellaDiTesto 3"/>
        <xdr:cNvSpPr txBox="1"/>
      </xdr:nvSpPr>
      <xdr:spPr>
        <a:xfrm>
          <a:off x="0" y="13039725"/>
          <a:ext cx="9512011" cy="4811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pPr marL="0" marR="0" indent="0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it-IT" sz="1100" b="0" i="0" baseline="0">
              <a:solidFill>
                <a:schemeClr val="dk1"/>
              </a:solidFill>
              <a:latin typeface="+mn-lt"/>
              <a:ea typeface="+mn-ea"/>
              <a:cs typeface="+mn-cs"/>
            </a:rPr>
            <a:t>LEGEND :   HM= heavy minerals; tHM= transparent heavy minerals;  HCI  and MMI = Hornblende-Color and Metasedimentary Mineral Indices (Andò et al., 2014); ZTR index (Hubert, 1962; zircon + tourmaline + rutile).</a:t>
          </a:r>
          <a:endParaRPr lang="en-GB"/>
        </a:p>
        <a:p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:AG31"/>
  <sheetViews>
    <sheetView zoomScale="96" zoomScaleNormal="96" workbookViewId="0">
      <selection activeCell="D50" sqref="D50"/>
    </sheetView>
  </sheetViews>
  <sheetFormatPr defaultRowHeight="15" x14ac:dyDescent="0.25"/>
  <cols>
    <col min="1" max="1" width="12" style="8" customWidth="1"/>
    <col min="2" max="2" width="21" style="17" customWidth="1"/>
    <col min="3" max="3" width="5.7109375" style="10" bestFit="1" customWidth="1"/>
    <col min="4" max="4" width="7.7109375" style="4" bestFit="1" customWidth="1"/>
    <col min="5" max="7" width="7.140625" style="4" customWidth="1"/>
    <col min="8" max="23" width="4.7109375" style="4" customWidth="1"/>
    <col min="24" max="24" width="6.28515625" style="4" bestFit="1" customWidth="1"/>
    <col min="25" max="26" width="4.7109375" style="4" customWidth="1"/>
    <col min="27" max="29" width="4.7109375" style="8" customWidth="1"/>
    <col min="30" max="30" width="9" style="16" customWidth="1"/>
    <col min="31" max="32" width="4.7109375" style="8" customWidth="1"/>
    <col min="33" max="33" width="6.5703125" style="8" bestFit="1" customWidth="1"/>
    <col min="34" max="16384" width="9.140625" style="8"/>
  </cols>
  <sheetData>
    <row r="1" spans="1:33" ht="73.5" thickBot="1" x14ac:dyDescent="0.3">
      <c r="A1" s="62"/>
      <c r="B1" s="63" t="s">
        <v>53</v>
      </c>
      <c r="C1" s="55" t="s">
        <v>54</v>
      </c>
      <c r="D1" s="56" t="s">
        <v>55</v>
      </c>
      <c r="E1" s="57" t="s">
        <v>56</v>
      </c>
      <c r="F1" s="58" t="s">
        <v>57</v>
      </c>
      <c r="G1" s="56" t="s">
        <v>58</v>
      </c>
      <c r="H1" s="58" t="s">
        <v>1</v>
      </c>
      <c r="I1" s="58" t="s">
        <v>18</v>
      </c>
      <c r="J1" s="58" t="s">
        <v>2</v>
      </c>
      <c r="K1" s="58" t="s">
        <v>20</v>
      </c>
      <c r="L1" s="58" t="s">
        <v>17</v>
      </c>
      <c r="M1" s="58" t="s">
        <v>3</v>
      </c>
      <c r="N1" s="58" t="s">
        <v>4</v>
      </c>
      <c r="O1" s="58" t="s">
        <v>59</v>
      </c>
      <c r="P1" s="58" t="s">
        <v>7</v>
      </c>
      <c r="Q1" s="58" t="s">
        <v>6</v>
      </c>
      <c r="R1" s="58" t="s">
        <v>8</v>
      </c>
      <c r="S1" s="58" t="s">
        <v>9</v>
      </c>
      <c r="T1" s="58" t="s">
        <v>10</v>
      </c>
      <c r="U1" s="58" t="s">
        <v>11</v>
      </c>
      <c r="V1" s="58" t="s">
        <v>60</v>
      </c>
      <c r="W1" s="58" t="s">
        <v>61</v>
      </c>
      <c r="X1" s="58" t="s">
        <v>62</v>
      </c>
      <c r="Y1" s="58" t="s">
        <v>63</v>
      </c>
      <c r="Z1" s="58" t="s">
        <v>64</v>
      </c>
      <c r="AA1" s="58" t="s">
        <v>65</v>
      </c>
      <c r="AB1" s="58" t="s">
        <v>16</v>
      </c>
      <c r="AC1" s="58" t="s">
        <v>5</v>
      </c>
      <c r="AD1" s="64" t="s">
        <v>12</v>
      </c>
      <c r="AE1" s="59" t="s">
        <v>13</v>
      </c>
      <c r="AF1" s="60" t="s">
        <v>14</v>
      </c>
      <c r="AG1" s="61" t="s">
        <v>15</v>
      </c>
    </row>
    <row r="2" spans="1:33" ht="23.25" customHeight="1" thickTop="1" x14ac:dyDescent="0.25">
      <c r="A2" s="78" t="s">
        <v>52</v>
      </c>
      <c r="B2" s="79"/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80"/>
    </row>
    <row r="3" spans="1:33" x14ac:dyDescent="0.25">
      <c r="A3" s="68" t="s">
        <v>99</v>
      </c>
      <c r="B3" s="69" t="s">
        <v>86</v>
      </c>
      <c r="C3" s="45">
        <v>8.911253430924063</v>
      </c>
      <c r="D3" s="46">
        <v>1.374372419694756</v>
      </c>
      <c r="E3" s="50">
        <v>0.15422885572139303</v>
      </c>
      <c r="F3" s="51">
        <v>0.24875621890547261</v>
      </c>
      <c r="G3" s="52">
        <v>0.59701492537313439</v>
      </c>
      <c r="H3" s="39">
        <v>15.384615384615385</v>
      </c>
      <c r="I3" s="39">
        <v>2.7972027972027975</v>
      </c>
      <c r="J3" s="39">
        <v>9.79020979020979</v>
      </c>
      <c r="K3" s="39">
        <v>0.34965034965034963</v>
      </c>
      <c r="L3" s="39">
        <v>1.3986013986013985</v>
      </c>
      <c r="M3" s="39">
        <v>2.4475524475524475</v>
      </c>
      <c r="N3" s="39">
        <v>0</v>
      </c>
      <c r="O3" s="39">
        <v>34.96503496503496</v>
      </c>
      <c r="P3" s="39">
        <v>1.3986013986013985</v>
      </c>
      <c r="Q3" s="39">
        <v>0</v>
      </c>
      <c r="R3" s="39">
        <v>1.048951048951049</v>
      </c>
      <c r="S3" s="39">
        <v>0</v>
      </c>
      <c r="T3" s="39">
        <v>1.7482517482517483</v>
      </c>
      <c r="U3" s="39">
        <v>0.34965034965034963</v>
      </c>
      <c r="V3" s="39">
        <v>16.083916083916083</v>
      </c>
      <c r="W3" s="39">
        <v>0</v>
      </c>
      <c r="X3" s="39">
        <v>11.18881118881119</v>
      </c>
      <c r="Y3" s="39">
        <v>0</v>
      </c>
      <c r="Z3" s="39">
        <v>0.69930069930069927</v>
      </c>
      <c r="AA3" s="39">
        <v>0</v>
      </c>
      <c r="AB3" s="39">
        <v>0.34965034965034963</v>
      </c>
      <c r="AC3" s="39">
        <v>0</v>
      </c>
      <c r="AD3" s="39">
        <f>SUM(H3:AB3)</f>
        <v>99.999999999999986</v>
      </c>
      <c r="AE3" s="38">
        <v>27.97202797202797</v>
      </c>
      <c r="AF3" s="39">
        <v>18.840579710144929</v>
      </c>
      <c r="AG3" s="40">
        <v>59.259259259259252</v>
      </c>
    </row>
    <row r="4" spans="1:33" x14ac:dyDescent="0.25">
      <c r="A4" s="65" t="s">
        <v>98</v>
      </c>
      <c r="B4" s="6" t="s">
        <v>87</v>
      </c>
      <c r="C4" s="47">
        <v>4.3320645278230918</v>
      </c>
      <c r="D4" s="48">
        <v>1.0144708071484454</v>
      </c>
      <c r="E4" s="53">
        <v>0.23417721518987339</v>
      </c>
      <c r="F4" s="9">
        <v>0.18987341772151897</v>
      </c>
      <c r="G4" s="54">
        <v>0.57594936708860767</v>
      </c>
      <c r="H4" s="5">
        <v>9.502262443438914</v>
      </c>
      <c r="I4" s="5">
        <v>2.7149321266968327</v>
      </c>
      <c r="J4" s="5">
        <v>4.9773755656108598</v>
      </c>
      <c r="K4" s="5">
        <v>0</v>
      </c>
      <c r="L4" s="5">
        <v>2.2624434389140271</v>
      </c>
      <c r="M4" s="5">
        <v>2.7149321266968327</v>
      </c>
      <c r="N4" s="5">
        <v>0</v>
      </c>
      <c r="O4" s="5">
        <v>35.746606334841623</v>
      </c>
      <c r="P4" s="5">
        <v>2.7149321266968327</v>
      </c>
      <c r="Q4" s="5">
        <v>0.45248868778280549</v>
      </c>
      <c r="R4" s="5">
        <v>0.90497737556561098</v>
      </c>
      <c r="S4" s="5">
        <v>0</v>
      </c>
      <c r="T4" s="5">
        <v>1.3574660633484164</v>
      </c>
      <c r="U4" s="5">
        <v>0</v>
      </c>
      <c r="V4" s="5">
        <v>20.361990950226247</v>
      </c>
      <c r="W4" s="5">
        <v>0</v>
      </c>
      <c r="X4" s="5">
        <v>14.479638009049774</v>
      </c>
      <c r="Y4" s="5">
        <v>0</v>
      </c>
      <c r="Z4" s="5">
        <v>0.90497737556561098</v>
      </c>
      <c r="AA4" s="5">
        <v>0</v>
      </c>
      <c r="AB4" s="5">
        <v>0.90497737556561098</v>
      </c>
      <c r="AC4" s="5">
        <v>0</v>
      </c>
      <c r="AD4" s="5">
        <f>SUM(H4:AB4)</f>
        <v>99.999999999999986</v>
      </c>
      <c r="AE4" s="41">
        <v>17.194570135746609</v>
      </c>
      <c r="AF4" s="5">
        <v>11.111111111111109</v>
      </c>
      <c r="AG4" s="42">
        <v>44.44444444444445</v>
      </c>
    </row>
    <row r="5" spans="1:33" x14ac:dyDescent="0.25">
      <c r="A5" s="66" t="s">
        <v>78</v>
      </c>
      <c r="B5" s="17" t="s">
        <v>88</v>
      </c>
      <c r="C5" s="47">
        <v>0.29875745293874939</v>
      </c>
      <c r="D5" s="49">
        <v>3.7344681617343667E-2</v>
      </c>
      <c r="E5" s="53">
        <v>0.1214285714285714</v>
      </c>
      <c r="F5" s="9">
        <v>0.15714285714285711</v>
      </c>
      <c r="G5" s="54">
        <v>0</v>
      </c>
      <c r="H5" s="5">
        <v>77.722772277227719</v>
      </c>
      <c r="I5" s="5">
        <v>10.396039603960396</v>
      </c>
      <c r="J5" s="5">
        <v>9.9009900990099009</v>
      </c>
      <c r="K5" s="11"/>
      <c r="L5" s="11"/>
      <c r="M5" s="5">
        <v>0</v>
      </c>
      <c r="N5" s="5">
        <v>0</v>
      </c>
      <c r="O5" s="7">
        <v>0.49504950495049505</v>
      </c>
      <c r="P5" s="7">
        <v>0.49504950495049505</v>
      </c>
      <c r="Q5" s="8"/>
      <c r="R5" s="8"/>
      <c r="S5" s="8"/>
      <c r="T5" s="8"/>
      <c r="U5" s="7">
        <v>0</v>
      </c>
      <c r="V5" s="8"/>
      <c r="W5" s="7">
        <v>0.49504950495049505</v>
      </c>
      <c r="X5" s="7">
        <v>0.49504950495049505</v>
      </c>
      <c r="Y5" s="8"/>
      <c r="Z5" s="8"/>
      <c r="AB5" s="5">
        <v>0</v>
      </c>
      <c r="AD5" s="5">
        <f>SUM(H5:X5)</f>
        <v>100.00000000000003</v>
      </c>
      <c r="AE5" s="43">
        <v>98.019801980198025</v>
      </c>
      <c r="AG5" s="44"/>
    </row>
    <row r="6" spans="1:33" x14ac:dyDescent="0.25">
      <c r="A6" s="66" t="s">
        <v>79</v>
      </c>
      <c r="B6" s="17" t="s">
        <v>88</v>
      </c>
      <c r="C6" s="47">
        <v>0.16260773618361712</v>
      </c>
      <c r="D6" s="49">
        <v>4.3100845735416587E-2</v>
      </c>
      <c r="E6" s="53">
        <v>0.2046511627906977</v>
      </c>
      <c r="F6" s="9">
        <v>4.6511627906976752E-3</v>
      </c>
      <c r="G6" s="54">
        <v>0</v>
      </c>
      <c r="H6" s="5">
        <v>45</v>
      </c>
      <c r="I6" s="5">
        <v>26.5</v>
      </c>
      <c r="J6" s="5">
        <v>27</v>
      </c>
      <c r="K6" s="11"/>
      <c r="L6" s="11"/>
      <c r="M6" s="5">
        <v>1</v>
      </c>
      <c r="N6" s="7">
        <v>0.5</v>
      </c>
      <c r="O6" s="5">
        <v>0</v>
      </c>
      <c r="P6" s="5">
        <v>0</v>
      </c>
      <c r="Q6" s="8"/>
      <c r="R6" s="8"/>
      <c r="S6" s="8"/>
      <c r="T6" s="8"/>
      <c r="U6" s="5">
        <v>0</v>
      </c>
      <c r="V6" s="8"/>
      <c r="W6" s="5">
        <v>0</v>
      </c>
      <c r="X6" s="5">
        <v>0</v>
      </c>
      <c r="Y6" s="8"/>
      <c r="Z6" s="8"/>
      <c r="AB6" s="5">
        <v>0</v>
      </c>
      <c r="AD6" s="5">
        <f>SUM(H6:X6)</f>
        <v>100</v>
      </c>
      <c r="AE6" s="43">
        <v>98.5</v>
      </c>
      <c r="AG6" s="44"/>
    </row>
    <row r="7" spans="1:33" x14ac:dyDescent="0.25">
      <c r="A7" s="65" t="s">
        <v>95</v>
      </c>
      <c r="B7" s="6" t="s">
        <v>88</v>
      </c>
      <c r="C7" s="47">
        <v>4.071767520926822</v>
      </c>
      <c r="D7" s="48">
        <v>2.0982067327224949</v>
      </c>
      <c r="E7" s="53">
        <v>0.46543778801843316</v>
      </c>
      <c r="F7" s="9">
        <v>0.14976958525345621</v>
      </c>
      <c r="G7" s="54">
        <v>0.38479262672811065</v>
      </c>
      <c r="H7" s="5">
        <v>1.9801980198019802</v>
      </c>
      <c r="I7" s="5">
        <v>0.99009900990099009</v>
      </c>
      <c r="J7" s="5">
        <v>3.4653465346534658</v>
      </c>
      <c r="K7" s="5">
        <v>0.49504950495049505</v>
      </c>
      <c r="L7" s="5">
        <v>1.4851485148514851</v>
      </c>
      <c r="M7" s="5">
        <v>1.9801980198019802</v>
      </c>
      <c r="N7" s="5">
        <v>0</v>
      </c>
      <c r="O7" s="5">
        <v>19.306930693069308</v>
      </c>
      <c r="P7" s="5">
        <v>0.49504950495049505</v>
      </c>
      <c r="Q7" s="5">
        <v>0</v>
      </c>
      <c r="R7" s="5">
        <v>0</v>
      </c>
      <c r="S7" s="5">
        <v>0</v>
      </c>
      <c r="T7" s="5">
        <v>0.49504950495049505</v>
      </c>
      <c r="U7" s="5">
        <v>0</v>
      </c>
      <c r="V7" s="5">
        <v>36.633663366336634</v>
      </c>
      <c r="W7" s="5">
        <v>5.9405940594059405</v>
      </c>
      <c r="X7" s="5">
        <v>26.237623762376238</v>
      </c>
      <c r="Y7" s="5">
        <v>0</v>
      </c>
      <c r="Z7" s="5">
        <v>0</v>
      </c>
      <c r="AA7" s="5">
        <v>0.49504950495049505</v>
      </c>
      <c r="AB7" s="5">
        <v>0</v>
      </c>
      <c r="AC7" s="5">
        <v>0</v>
      </c>
      <c r="AD7" s="5">
        <v>100.00000000000001</v>
      </c>
      <c r="AE7" s="41">
        <v>6.435643564356436</v>
      </c>
      <c r="AF7" s="5">
        <v>15.765765765765765</v>
      </c>
      <c r="AG7" s="42" t="s">
        <v>19</v>
      </c>
    </row>
    <row r="8" spans="1:33" x14ac:dyDescent="0.25">
      <c r="A8" s="65" t="s">
        <v>96</v>
      </c>
      <c r="B8" s="6" t="s">
        <v>100</v>
      </c>
      <c r="C8" s="47">
        <v>6.0657395858542609</v>
      </c>
      <c r="D8" s="48">
        <v>3.1572952203292699</v>
      </c>
      <c r="E8" s="53">
        <v>0.44420131291028447</v>
      </c>
      <c r="F8" s="9">
        <v>0.10940919037199125</v>
      </c>
      <c r="G8" s="54">
        <v>0.44638949671772432</v>
      </c>
      <c r="H8" s="5">
        <v>0</v>
      </c>
      <c r="I8" s="5">
        <v>1.4778325123152709</v>
      </c>
      <c r="J8" s="5">
        <v>1.4778325123152709</v>
      </c>
      <c r="K8" s="5">
        <v>0.49261083743842365</v>
      </c>
      <c r="L8" s="5">
        <v>0.49261083743842365</v>
      </c>
      <c r="M8" s="5">
        <v>0</v>
      </c>
      <c r="N8" s="5">
        <v>0</v>
      </c>
      <c r="O8" s="5">
        <v>13.793103448275863</v>
      </c>
      <c r="P8" s="5">
        <v>2.4630541871921183</v>
      </c>
      <c r="Q8" s="5">
        <v>0</v>
      </c>
      <c r="R8" s="5">
        <v>0</v>
      </c>
      <c r="S8" s="5">
        <v>0</v>
      </c>
      <c r="T8" s="5">
        <v>0</v>
      </c>
      <c r="U8" s="5">
        <v>0</v>
      </c>
      <c r="V8" s="5">
        <v>41.871921182266014</v>
      </c>
      <c r="W8" s="5">
        <v>22.660098522167488</v>
      </c>
      <c r="X8" s="5">
        <v>12.315270935960591</v>
      </c>
      <c r="Y8" s="5">
        <v>0</v>
      </c>
      <c r="Z8" s="5">
        <v>1.4778325123152709</v>
      </c>
      <c r="AA8" s="5">
        <v>0.98522167487684731</v>
      </c>
      <c r="AB8" s="5">
        <v>0</v>
      </c>
      <c r="AC8" s="5">
        <v>0.49261083743842365</v>
      </c>
      <c r="AD8" s="5">
        <v>100</v>
      </c>
      <c r="AE8" s="41">
        <v>2.9556650246305418</v>
      </c>
      <c r="AF8" s="5">
        <v>25.882352941176467</v>
      </c>
      <c r="AG8" s="42" t="s">
        <v>19</v>
      </c>
    </row>
    <row r="9" spans="1:33" x14ac:dyDescent="0.25">
      <c r="A9" s="65" t="s">
        <v>97</v>
      </c>
      <c r="B9" s="6" t="s">
        <v>101</v>
      </c>
      <c r="C9" s="47">
        <v>6.2817182213629765</v>
      </c>
      <c r="D9" s="48">
        <v>3.0649929485877321</v>
      </c>
      <c r="E9" s="53">
        <v>0.48792270531400966</v>
      </c>
      <c r="F9" s="9">
        <v>2.1739130434782608E-2</v>
      </c>
      <c r="G9" s="54">
        <v>0.49033816425120774</v>
      </c>
      <c r="H9" s="5">
        <v>1.9801980198019802</v>
      </c>
      <c r="I9" s="5">
        <v>0.49504950495049505</v>
      </c>
      <c r="J9" s="5">
        <v>3.9603960396039604</v>
      </c>
      <c r="K9" s="5">
        <v>0</v>
      </c>
      <c r="L9" s="5">
        <v>1.9801980198019802</v>
      </c>
      <c r="M9" s="5">
        <v>0.99009900990099009</v>
      </c>
      <c r="N9" s="5">
        <v>0</v>
      </c>
      <c r="O9" s="5">
        <v>17.326732673267326</v>
      </c>
      <c r="P9" s="5">
        <v>1.9801980198019802</v>
      </c>
      <c r="Q9" s="5">
        <v>0</v>
      </c>
      <c r="R9" s="5">
        <v>0.49504950495049505</v>
      </c>
      <c r="S9" s="5">
        <v>0</v>
      </c>
      <c r="T9" s="5">
        <v>0</v>
      </c>
      <c r="U9" s="5">
        <v>0</v>
      </c>
      <c r="V9" s="5">
        <v>22.772277227722775</v>
      </c>
      <c r="W9" s="5">
        <v>5.9405940594059405</v>
      </c>
      <c r="X9" s="5">
        <v>42.079207920792079</v>
      </c>
      <c r="Y9" s="5">
        <v>0</v>
      </c>
      <c r="Z9" s="5">
        <v>0</v>
      </c>
      <c r="AA9" s="5">
        <v>0</v>
      </c>
      <c r="AB9" s="5">
        <v>0</v>
      </c>
      <c r="AC9" s="5">
        <v>0</v>
      </c>
      <c r="AD9" s="5">
        <f>SUM(H9:AC9)</f>
        <v>100</v>
      </c>
      <c r="AE9" s="41">
        <v>6.435643564356436</v>
      </c>
      <c r="AF9" s="5">
        <v>8.6956521739130412</v>
      </c>
      <c r="AG9" s="42" t="s">
        <v>19</v>
      </c>
    </row>
    <row r="10" spans="1:33" ht="15.75" thickBot="1" x14ac:dyDescent="0.3">
      <c r="A10" s="66" t="s">
        <v>66</v>
      </c>
      <c r="B10" s="17" t="s">
        <v>89</v>
      </c>
      <c r="C10" s="47">
        <v>5.9868833904854446</v>
      </c>
      <c r="D10" s="49">
        <v>4.5224658705105876</v>
      </c>
      <c r="E10" s="53">
        <v>0.73426573426573416</v>
      </c>
      <c r="F10" s="9">
        <v>3.1468531468531465E-2</v>
      </c>
      <c r="G10" s="54">
        <v>0</v>
      </c>
      <c r="H10" s="7">
        <v>0.47619047619047622</v>
      </c>
      <c r="I10" s="5">
        <v>0</v>
      </c>
      <c r="J10" s="5">
        <v>0</v>
      </c>
      <c r="K10" s="11"/>
      <c r="L10" s="11"/>
      <c r="M10" s="5">
        <v>0</v>
      </c>
      <c r="N10" s="5">
        <v>0</v>
      </c>
      <c r="O10" s="5">
        <v>99.523809523809518</v>
      </c>
      <c r="P10" s="5">
        <v>0</v>
      </c>
      <c r="Q10" s="8"/>
      <c r="R10" s="8"/>
      <c r="S10" s="8"/>
      <c r="T10" s="8"/>
      <c r="U10" s="5">
        <v>0</v>
      </c>
      <c r="V10" s="8"/>
      <c r="W10" s="5">
        <v>0</v>
      </c>
      <c r="X10" s="5">
        <v>0</v>
      </c>
      <c r="Y10" s="8"/>
      <c r="Z10" s="8"/>
      <c r="AB10" s="5">
        <v>0</v>
      </c>
      <c r="AD10" s="5">
        <f>SUM(H10:X10)</f>
        <v>100</v>
      </c>
      <c r="AE10" s="43">
        <v>0.47619047619047622</v>
      </c>
      <c r="AG10" s="44"/>
    </row>
    <row r="11" spans="1:33" s="3" customFormat="1" ht="24" customHeight="1" thickTop="1" x14ac:dyDescent="0.2">
      <c r="A11" s="81" t="s">
        <v>85</v>
      </c>
      <c r="B11" s="82"/>
      <c r="C11" s="82"/>
      <c r="D11" s="82"/>
      <c r="E11" s="82"/>
      <c r="F11" s="82"/>
      <c r="G11" s="82"/>
      <c r="H11" s="82"/>
      <c r="I11" s="82"/>
      <c r="J11" s="82"/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3"/>
    </row>
    <row r="12" spans="1:33" x14ac:dyDescent="0.25">
      <c r="A12" s="65" t="s">
        <v>48</v>
      </c>
      <c r="B12" s="6" t="s">
        <v>102</v>
      </c>
      <c r="C12" s="47">
        <v>15.464459335172778</v>
      </c>
      <c r="D12" s="48">
        <v>10.102170030097387</v>
      </c>
      <c r="E12" s="53">
        <v>0.65325077399380804</v>
      </c>
      <c r="F12" s="9">
        <v>0.10526315789473684</v>
      </c>
      <c r="G12" s="54">
        <v>0.24148606811145512</v>
      </c>
      <c r="H12" s="5">
        <v>0.94786729857819907</v>
      </c>
      <c r="I12" s="5">
        <v>0</v>
      </c>
      <c r="J12" s="5">
        <v>0</v>
      </c>
      <c r="K12" s="5">
        <v>0</v>
      </c>
      <c r="L12" s="5">
        <v>0</v>
      </c>
      <c r="M12" s="5">
        <v>0.47393364928909953</v>
      </c>
      <c r="N12" s="5">
        <v>0</v>
      </c>
      <c r="O12" s="5">
        <v>19.431279620853079</v>
      </c>
      <c r="P12" s="5">
        <v>0</v>
      </c>
      <c r="Q12" s="5">
        <v>0</v>
      </c>
      <c r="R12" s="5">
        <v>0</v>
      </c>
      <c r="S12" s="5">
        <v>0</v>
      </c>
      <c r="T12" s="5">
        <v>0.94786729857819907</v>
      </c>
      <c r="U12" s="5">
        <v>0</v>
      </c>
      <c r="V12" s="5">
        <v>22.274881516587676</v>
      </c>
      <c r="W12" s="5">
        <v>0.94786729857819907</v>
      </c>
      <c r="X12" s="5">
        <v>54.502369668246445</v>
      </c>
      <c r="Y12" s="5">
        <v>0</v>
      </c>
      <c r="Z12" s="5">
        <v>0</v>
      </c>
      <c r="AA12" s="5">
        <v>0</v>
      </c>
      <c r="AB12" s="5">
        <v>0.47393364928909953</v>
      </c>
      <c r="AC12" s="5">
        <v>0</v>
      </c>
      <c r="AD12" s="5">
        <f>SUM(H12:AB12)</f>
        <v>100</v>
      </c>
      <c r="AE12" s="41">
        <v>0.94786729857819907</v>
      </c>
      <c r="AF12" s="5">
        <v>5.6737588652482271</v>
      </c>
      <c r="AG12" s="42" t="s">
        <v>19</v>
      </c>
    </row>
    <row r="13" spans="1:33" ht="15.75" thickBot="1" x14ac:dyDescent="0.3">
      <c r="A13" s="65" t="s">
        <v>47</v>
      </c>
      <c r="B13" s="6" t="s">
        <v>46</v>
      </c>
      <c r="C13" s="47">
        <v>27.453204764605786</v>
      </c>
      <c r="D13" s="48">
        <v>16.756179474854758</v>
      </c>
      <c r="E13" s="53">
        <v>0.61035422343324253</v>
      </c>
      <c r="F13" s="9">
        <v>0.20435967302452315</v>
      </c>
      <c r="G13" s="54">
        <v>0.18528610354223432</v>
      </c>
      <c r="H13" s="5">
        <v>0</v>
      </c>
      <c r="I13" s="5">
        <v>0</v>
      </c>
      <c r="J13" s="5">
        <v>0</v>
      </c>
      <c r="K13" s="5">
        <v>0</v>
      </c>
      <c r="L13" s="5">
        <v>0.4464285714285714</v>
      </c>
      <c r="M13" s="5">
        <v>0.89285714285714279</v>
      </c>
      <c r="N13" s="5">
        <v>0</v>
      </c>
      <c r="O13" s="5">
        <v>11.607142857142858</v>
      </c>
      <c r="P13" s="5">
        <v>0.4464285714285714</v>
      </c>
      <c r="Q13" s="5">
        <v>0</v>
      </c>
      <c r="R13" s="5">
        <v>0</v>
      </c>
      <c r="S13" s="5">
        <v>0</v>
      </c>
      <c r="T13" s="5">
        <v>0</v>
      </c>
      <c r="U13" s="5">
        <v>0</v>
      </c>
      <c r="V13" s="5">
        <v>16.071428571428573</v>
      </c>
      <c r="W13" s="5">
        <v>2.2321428571428568</v>
      </c>
      <c r="X13" s="5">
        <v>68.303571428571431</v>
      </c>
      <c r="Y13" s="5">
        <v>0</v>
      </c>
      <c r="Z13" s="5">
        <v>0</v>
      </c>
      <c r="AA13" s="5">
        <v>0</v>
      </c>
      <c r="AB13" s="5">
        <v>0</v>
      </c>
      <c r="AC13" s="5">
        <v>0</v>
      </c>
      <c r="AD13" s="5">
        <f>SUM(H13:AB13)</f>
        <v>100</v>
      </c>
      <c r="AE13" s="41">
        <v>0</v>
      </c>
      <c r="AF13" s="5">
        <v>7.4074074074074066</v>
      </c>
      <c r="AG13" s="42" t="s">
        <v>19</v>
      </c>
    </row>
    <row r="14" spans="1:33" s="3" customFormat="1" ht="23.25" customHeight="1" thickTop="1" x14ac:dyDescent="0.2">
      <c r="A14" s="81" t="s">
        <v>92</v>
      </c>
      <c r="B14" s="82"/>
      <c r="C14" s="82"/>
      <c r="D14" s="82"/>
      <c r="E14" s="82"/>
      <c r="F14" s="82"/>
      <c r="G14" s="82"/>
      <c r="H14" s="82"/>
      <c r="I14" s="82"/>
      <c r="J14" s="82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3"/>
    </row>
    <row r="15" spans="1:33" x14ac:dyDescent="0.25">
      <c r="A15" s="67" t="s">
        <v>51</v>
      </c>
      <c r="B15" s="6" t="s">
        <v>103</v>
      </c>
      <c r="C15" s="47">
        <v>0.68543780659901887</v>
      </c>
      <c r="D15" s="48">
        <v>0.27310412606679657</v>
      </c>
      <c r="E15" s="53">
        <v>0.3984375</v>
      </c>
      <c r="F15" s="9">
        <v>0.31640625</v>
      </c>
      <c r="G15" s="54">
        <v>0.28515625</v>
      </c>
      <c r="H15" s="5">
        <v>21.198156682027651</v>
      </c>
      <c r="I15" s="5">
        <v>11.52073732718894</v>
      </c>
      <c r="J15" s="5">
        <v>15.207373271889402</v>
      </c>
      <c r="K15" s="5">
        <v>0.46082949308755761</v>
      </c>
      <c r="L15" s="5">
        <v>1.3824884792626728</v>
      </c>
      <c r="M15" s="5">
        <v>0.92165898617511521</v>
      </c>
      <c r="N15" s="5">
        <v>0</v>
      </c>
      <c r="O15" s="5">
        <v>19.35483870967742</v>
      </c>
      <c r="P15" s="5">
        <v>6.4516129032258061</v>
      </c>
      <c r="Q15" s="5">
        <v>0</v>
      </c>
      <c r="R15" s="5">
        <v>3.6866359447004609</v>
      </c>
      <c r="S15" s="5">
        <v>0</v>
      </c>
      <c r="T15" s="5">
        <v>2.3041474654377883</v>
      </c>
      <c r="U15" s="5">
        <v>0</v>
      </c>
      <c r="V15" s="5">
        <v>10.599078341013824</v>
      </c>
      <c r="W15" s="5">
        <v>0.46082949308755761</v>
      </c>
      <c r="X15" s="5">
        <v>5.5299539170506913</v>
      </c>
      <c r="Y15" s="5">
        <v>0</v>
      </c>
      <c r="Z15" s="5">
        <v>0.92165898617511521</v>
      </c>
      <c r="AA15" s="5">
        <v>0</v>
      </c>
      <c r="AB15" s="5">
        <v>0</v>
      </c>
      <c r="AC15" s="5">
        <v>0</v>
      </c>
      <c r="AD15" s="5">
        <f>SUM(H15:AB15)</f>
        <v>100.00000000000001</v>
      </c>
      <c r="AE15" s="41">
        <v>47.926267281105993</v>
      </c>
      <c r="AF15" s="5">
        <v>28.98550724637682</v>
      </c>
      <c r="AG15" s="42">
        <v>46.15384615384616</v>
      </c>
    </row>
    <row r="16" spans="1:33" x14ac:dyDescent="0.25">
      <c r="A16" s="67" t="s">
        <v>49</v>
      </c>
      <c r="B16" s="6" t="s">
        <v>103</v>
      </c>
      <c r="C16" s="47">
        <v>0.35384312954590136</v>
      </c>
      <c r="D16" s="48">
        <v>0.14118863789762565</v>
      </c>
      <c r="E16" s="53">
        <v>0.39901477832512311</v>
      </c>
      <c r="F16" s="9">
        <v>0.10837438423645321</v>
      </c>
      <c r="G16" s="54">
        <v>0.49261083743842365</v>
      </c>
      <c r="H16" s="5">
        <v>20</v>
      </c>
      <c r="I16" s="5">
        <v>12.380952380952381</v>
      </c>
      <c r="J16" s="5">
        <v>7.1428571428571423</v>
      </c>
      <c r="K16" s="5">
        <v>0.47619047619047622</v>
      </c>
      <c r="L16" s="5">
        <v>1.4285714285714286</v>
      </c>
      <c r="M16" s="5">
        <v>2.8571428571428572</v>
      </c>
      <c r="N16" s="5">
        <v>1.4285714285714286</v>
      </c>
      <c r="O16" s="5">
        <v>30.476190476190474</v>
      </c>
      <c r="P16" s="5">
        <v>8.0952380952380949</v>
      </c>
      <c r="Q16" s="5">
        <v>0</v>
      </c>
      <c r="R16" s="5">
        <v>3.8095238095238098</v>
      </c>
      <c r="S16" s="5">
        <v>0</v>
      </c>
      <c r="T16" s="5">
        <v>1.4285714285714286</v>
      </c>
      <c r="U16" s="5">
        <v>0</v>
      </c>
      <c r="V16" s="5">
        <v>9.0476190476190474</v>
      </c>
      <c r="W16" s="5">
        <v>0</v>
      </c>
      <c r="X16" s="5">
        <v>1.4285714285714286</v>
      </c>
      <c r="Y16" s="5">
        <v>0</v>
      </c>
      <c r="Z16" s="5">
        <v>0</v>
      </c>
      <c r="AA16" s="5">
        <v>0</v>
      </c>
      <c r="AB16" s="5">
        <v>0</v>
      </c>
      <c r="AC16" s="5">
        <v>0</v>
      </c>
      <c r="AD16" s="5">
        <f>SUM(H16:AB16)</f>
        <v>100</v>
      </c>
      <c r="AE16" s="41">
        <v>39.523809523809518</v>
      </c>
      <c r="AF16" s="5">
        <v>33.333333333333336</v>
      </c>
      <c r="AG16" s="42">
        <v>42.424242424242422</v>
      </c>
    </row>
    <row r="17" spans="1:33" ht="15.75" thickBot="1" x14ac:dyDescent="0.3">
      <c r="A17" s="67" t="s">
        <v>50</v>
      </c>
      <c r="B17" s="6" t="s">
        <v>103</v>
      </c>
      <c r="C17" s="47">
        <v>0.30191934440370927</v>
      </c>
      <c r="D17" s="48">
        <v>0.12800267136009796</v>
      </c>
      <c r="E17" s="53">
        <v>0.42396313364055305</v>
      </c>
      <c r="F17" s="9">
        <v>0.2304147465437788</v>
      </c>
      <c r="G17" s="54">
        <v>0.34562211981566821</v>
      </c>
      <c r="H17" s="5">
        <v>25.233644859813083</v>
      </c>
      <c r="I17" s="5">
        <v>9.8130841121495322</v>
      </c>
      <c r="J17" s="5">
        <v>4.6728971962616823</v>
      </c>
      <c r="K17" s="5">
        <v>0.46728971962616817</v>
      </c>
      <c r="L17" s="5">
        <v>1.8691588785046727</v>
      </c>
      <c r="M17" s="5">
        <v>0.93457943925233633</v>
      </c>
      <c r="N17" s="5">
        <v>0</v>
      </c>
      <c r="O17" s="5">
        <v>27.10280373831776</v>
      </c>
      <c r="P17" s="5">
        <v>16.822429906542055</v>
      </c>
      <c r="Q17" s="5">
        <v>0</v>
      </c>
      <c r="R17" s="5">
        <v>3.7383177570093453</v>
      </c>
      <c r="S17" s="5">
        <v>0</v>
      </c>
      <c r="T17" s="5">
        <v>0</v>
      </c>
      <c r="U17" s="5">
        <v>0.46728971962616817</v>
      </c>
      <c r="V17" s="5">
        <v>5.6074766355140184</v>
      </c>
      <c r="W17" s="5">
        <v>0</v>
      </c>
      <c r="X17" s="5">
        <v>2.3364485981308412</v>
      </c>
      <c r="Y17" s="5">
        <v>0</v>
      </c>
      <c r="Z17" s="5">
        <v>0</v>
      </c>
      <c r="AA17" s="5">
        <v>0</v>
      </c>
      <c r="AB17" s="5">
        <v>0.93457943925233633</v>
      </c>
      <c r="AC17" s="5">
        <v>0</v>
      </c>
      <c r="AD17" s="5">
        <f>SUM(H17:AB17)</f>
        <v>99.999999999999986</v>
      </c>
      <c r="AE17" s="41">
        <v>39.719626168224295</v>
      </c>
      <c r="AF17" s="5">
        <v>13.888888888888889</v>
      </c>
      <c r="AG17" s="42">
        <v>40.740740740740748</v>
      </c>
    </row>
    <row r="18" spans="1:33" s="3" customFormat="1" ht="23.25" customHeight="1" thickTop="1" x14ac:dyDescent="0.2">
      <c r="A18" s="81" t="s">
        <v>93</v>
      </c>
      <c r="B18" s="82"/>
      <c r="C18" s="82"/>
      <c r="D18" s="82"/>
      <c r="E18" s="82"/>
      <c r="F18" s="82"/>
      <c r="G18" s="82"/>
      <c r="H18" s="82"/>
      <c r="I18" s="82"/>
      <c r="J18" s="82"/>
      <c r="K18" s="82"/>
      <c r="L18" s="82"/>
      <c r="M18" s="82"/>
      <c r="N18" s="82"/>
      <c r="O18" s="82"/>
      <c r="P18" s="82"/>
      <c r="Q18" s="82"/>
      <c r="R18" s="82"/>
      <c r="S18" s="82"/>
      <c r="T18" s="82"/>
      <c r="U18" s="82"/>
      <c r="V18" s="82"/>
      <c r="W18" s="82"/>
      <c r="X18" s="82"/>
      <c r="Y18" s="82"/>
      <c r="Z18" s="82"/>
      <c r="AA18" s="82"/>
      <c r="AB18" s="82"/>
      <c r="AC18" s="82"/>
      <c r="AD18" s="82"/>
      <c r="AE18" s="82"/>
      <c r="AF18" s="82"/>
      <c r="AG18" s="83"/>
    </row>
    <row r="19" spans="1:33" x14ac:dyDescent="0.25">
      <c r="A19" s="65" t="s">
        <v>73</v>
      </c>
      <c r="B19" s="6" t="s">
        <v>88</v>
      </c>
      <c r="C19" s="47">
        <v>3.7842951750236518</v>
      </c>
      <c r="D19" s="48">
        <v>3.0792363781561272</v>
      </c>
      <c r="E19" s="53">
        <v>0.81368821292775662</v>
      </c>
      <c r="F19" s="9">
        <v>0.14068441064638784</v>
      </c>
      <c r="G19" s="54">
        <v>4.5627376425855515E-2</v>
      </c>
      <c r="H19" s="5">
        <v>0.93457943925233633</v>
      </c>
      <c r="I19" s="5">
        <v>2.3364485981308412</v>
      </c>
      <c r="J19" s="5">
        <v>0</v>
      </c>
      <c r="K19" s="5">
        <v>0</v>
      </c>
      <c r="L19" s="5">
        <v>0.93457943925233633</v>
      </c>
      <c r="M19" s="5">
        <v>0</v>
      </c>
      <c r="N19" s="5">
        <v>0</v>
      </c>
      <c r="O19" s="5">
        <v>15.420560747663551</v>
      </c>
      <c r="P19" s="5">
        <v>1.8691588785046727</v>
      </c>
      <c r="Q19" s="5">
        <v>0</v>
      </c>
      <c r="R19" s="5">
        <v>0.93457943925233633</v>
      </c>
      <c r="S19" s="5">
        <v>0</v>
      </c>
      <c r="T19" s="5">
        <v>0</v>
      </c>
      <c r="U19" s="5">
        <v>0</v>
      </c>
      <c r="V19" s="5">
        <v>38.31775700934579</v>
      </c>
      <c r="W19" s="5">
        <v>1.4018691588785046</v>
      </c>
      <c r="X19" s="5">
        <v>37.383177570093451</v>
      </c>
      <c r="Y19" s="5">
        <v>0</v>
      </c>
      <c r="Z19" s="5">
        <v>0.46728971962616817</v>
      </c>
      <c r="AA19" s="5">
        <v>0</v>
      </c>
      <c r="AB19" s="5">
        <v>0</v>
      </c>
      <c r="AC19" s="5">
        <v>0</v>
      </c>
      <c r="AD19" s="5">
        <f t="shared" ref="AD19:AD24" si="0">SUM(H19:AC19)</f>
        <v>99.999999999999986</v>
      </c>
      <c r="AE19" s="41">
        <v>3.2710280373831777</v>
      </c>
      <c r="AF19" s="5">
        <v>8.536585365853659</v>
      </c>
      <c r="AG19" s="42" t="s">
        <v>19</v>
      </c>
    </row>
    <row r="20" spans="1:33" x14ac:dyDescent="0.25">
      <c r="A20" s="65" t="s">
        <v>74</v>
      </c>
      <c r="B20" s="6" t="s">
        <v>101</v>
      </c>
      <c r="C20" s="47">
        <v>3.3783783783783785</v>
      </c>
      <c r="D20" s="48">
        <v>1.7684351017684352</v>
      </c>
      <c r="E20" s="53">
        <v>0.52345679012345681</v>
      </c>
      <c r="F20" s="9">
        <v>0.26913580246913582</v>
      </c>
      <c r="G20" s="54">
        <v>0.2074074074074074</v>
      </c>
      <c r="H20" s="5">
        <v>2.358490566037736</v>
      </c>
      <c r="I20" s="5">
        <v>0.94339622641509435</v>
      </c>
      <c r="J20" s="5">
        <v>0.47169811320754718</v>
      </c>
      <c r="K20" s="5">
        <v>0</v>
      </c>
      <c r="L20" s="5">
        <v>0</v>
      </c>
      <c r="M20" s="5">
        <v>0</v>
      </c>
      <c r="N20" s="5">
        <v>0</v>
      </c>
      <c r="O20" s="5">
        <v>29.716981132075471</v>
      </c>
      <c r="P20" s="5">
        <v>1.8867924528301887</v>
      </c>
      <c r="Q20" s="5">
        <v>0</v>
      </c>
      <c r="R20" s="5">
        <v>0.47169811320754718</v>
      </c>
      <c r="S20" s="5">
        <v>0</v>
      </c>
      <c r="T20" s="5">
        <v>0.47169811320754718</v>
      </c>
      <c r="U20" s="5">
        <v>0</v>
      </c>
      <c r="V20" s="5">
        <v>29.245283018867926</v>
      </c>
      <c r="W20" s="5">
        <v>1.8867924528301887</v>
      </c>
      <c r="X20" s="5">
        <v>30.188679245283019</v>
      </c>
      <c r="Y20" s="5">
        <v>0</v>
      </c>
      <c r="Z20" s="5">
        <v>0.47169811320754718</v>
      </c>
      <c r="AA20" s="5">
        <v>1.8867924528301887</v>
      </c>
      <c r="AB20" s="5">
        <v>0</v>
      </c>
      <c r="AC20" s="5">
        <v>0</v>
      </c>
      <c r="AD20" s="5">
        <f t="shared" si="0"/>
        <v>100</v>
      </c>
      <c r="AE20" s="41">
        <v>3.7735849056603779</v>
      </c>
      <c r="AF20" s="5">
        <v>14.516129032258062</v>
      </c>
      <c r="AG20" s="42" t="s">
        <v>19</v>
      </c>
    </row>
    <row r="21" spans="1:33" x14ac:dyDescent="0.25">
      <c r="A21" s="65" t="s">
        <v>68</v>
      </c>
      <c r="B21" s="6" t="s">
        <v>67</v>
      </c>
      <c r="C21" s="47">
        <v>12.193412754029433</v>
      </c>
      <c r="D21" s="48">
        <v>8.5523242233123113</v>
      </c>
      <c r="E21" s="53">
        <v>0.70138888888888884</v>
      </c>
      <c r="F21" s="9">
        <v>0.1736111111111111</v>
      </c>
      <c r="G21" s="54">
        <v>0.125</v>
      </c>
      <c r="H21" s="5">
        <v>0</v>
      </c>
      <c r="I21" s="5">
        <v>0.99009900990099009</v>
      </c>
      <c r="J21" s="5">
        <v>0.49504950495049505</v>
      </c>
      <c r="K21" s="5">
        <v>0</v>
      </c>
      <c r="L21" s="5">
        <v>0.99009900990099009</v>
      </c>
      <c r="M21" s="5">
        <v>0</v>
      </c>
      <c r="N21" s="5">
        <v>0</v>
      </c>
      <c r="O21" s="5">
        <v>12.376237623762377</v>
      </c>
      <c r="P21" s="5">
        <v>0</v>
      </c>
      <c r="Q21" s="5">
        <v>0</v>
      </c>
      <c r="R21" s="5">
        <v>0</v>
      </c>
      <c r="S21" s="5">
        <v>0</v>
      </c>
      <c r="T21" s="5">
        <v>0</v>
      </c>
      <c r="U21" s="5">
        <v>0</v>
      </c>
      <c r="V21" s="5">
        <v>15.841584158415841</v>
      </c>
      <c r="W21" s="5">
        <v>1.4851485148514851</v>
      </c>
      <c r="X21" s="5">
        <v>67.326732673267315</v>
      </c>
      <c r="Y21" s="5">
        <v>0</v>
      </c>
      <c r="Z21" s="5">
        <v>0.49504950495049505</v>
      </c>
      <c r="AA21" s="5">
        <v>0</v>
      </c>
      <c r="AB21" s="5">
        <v>0</v>
      </c>
      <c r="AC21" s="5">
        <v>0</v>
      </c>
      <c r="AD21" s="5">
        <f t="shared" si="0"/>
        <v>100</v>
      </c>
      <c r="AE21" s="41">
        <v>1.4851485148514851</v>
      </c>
      <c r="AF21" s="5">
        <v>5.2083333333333339</v>
      </c>
      <c r="AG21" s="42" t="s">
        <v>19</v>
      </c>
    </row>
    <row r="22" spans="1:33" x14ac:dyDescent="0.25">
      <c r="A22" s="65" t="s">
        <v>75</v>
      </c>
      <c r="B22" s="6" t="s">
        <v>87</v>
      </c>
      <c r="C22" s="47">
        <v>1.5977443609022555</v>
      </c>
      <c r="D22" s="48">
        <v>0.54639231790984744</v>
      </c>
      <c r="E22" s="53">
        <v>0.34197730956239863</v>
      </c>
      <c r="F22" s="9">
        <v>5.834683954619125E-2</v>
      </c>
      <c r="G22" s="54">
        <v>0.59967585089141007</v>
      </c>
      <c r="H22" s="5">
        <v>0.47393364928909953</v>
      </c>
      <c r="I22" s="5">
        <v>1.8957345971563981</v>
      </c>
      <c r="J22" s="5">
        <v>0.94786729857819907</v>
      </c>
      <c r="K22" s="5">
        <v>0</v>
      </c>
      <c r="L22" s="5">
        <v>0.47393364928909953</v>
      </c>
      <c r="M22" s="5">
        <v>0</v>
      </c>
      <c r="N22" s="5">
        <v>0</v>
      </c>
      <c r="O22" s="5">
        <v>31.279620853080573</v>
      </c>
      <c r="P22" s="5">
        <v>1.8957345971563981</v>
      </c>
      <c r="Q22" s="5">
        <v>0</v>
      </c>
      <c r="R22" s="5">
        <v>0.47393364928909953</v>
      </c>
      <c r="S22" s="5">
        <v>0</v>
      </c>
      <c r="T22" s="5">
        <v>0.47393364928909953</v>
      </c>
      <c r="U22" s="5">
        <v>0</v>
      </c>
      <c r="V22" s="5">
        <v>41.706161137440759</v>
      </c>
      <c r="W22" s="5">
        <v>4.7393364928909953</v>
      </c>
      <c r="X22" s="5">
        <v>14.691943127962086</v>
      </c>
      <c r="Y22" s="5">
        <v>0</v>
      </c>
      <c r="Z22" s="5">
        <v>0.94786729857819907</v>
      </c>
      <c r="AA22" s="5">
        <v>0</v>
      </c>
      <c r="AB22" s="5">
        <v>0</v>
      </c>
      <c r="AC22" s="5">
        <v>0</v>
      </c>
      <c r="AD22" s="5">
        <f t="shared" si="0"/>
        <v>100.00000000000003</v>
      </c>
      <c r="AE22" s="41">
        <v>3.3175355450236967</v>
      </c>
      <c r="AF22" s="5">
        <v>6.8181818181818175</v>
      </c>
      <c r="AG22" s="42" t="s">
        <v>19</v>
      </c>
    </row>
    <row r="23" spans="1:33" x14ac:dyDescent="0.25">
      <c r="A23" s="65" t="s">
        <v>76</v>
      </c>
      <c r="B23" s="6" t="s">
        <v>90</v>
      </c>
      <c r="C23" s="47">
        <v>0.71301247771836007</v>
      </c>
      <c r="D23" s="48">
        <v>0.47331027723184588</v>
      </c>
      <c r="E23" s="53">
        <v>0.66381766381766383</v>
      </c>
      <c r="F23" s="9">
        <v>0.17094017094017094</v>
      </c>
      <c r="G23" s="54">
        <v>0.16524216524216523</v>
      </c>
      <c r="H23" s="5">
        <v>3.0042918454935621</v>
      </c>
      <c r="I23" s="5">
        <v>3.0042918454935621</v>
      </c>
      <c r="J23" s="5">
        <v>3.4334763948497855</v>
      </c>
      <c r="K23" s="5">
        <v>0</v>
      </c>
      <c r="L23" s="5">
        <v>0.42918454935622319</v>
      </c>
      <c r="M23" s="5">
        <v>0</v>
      </c>
      <c r="N23" s="5">
        <v>0</v>
      </c>
      <c r="O23" s="5">
        <v>30.04291845493562</v>
      </c>
      <c r="P23" s="5">
        <v>1.7167381974248928</v>
      </c>
      <c r="Q23" s="5">
        <v>0</v>
      </c>
      <c r="R23" s="5">
        <v>2.1459227467811157</v>
      </c>
      <c r="S23" s="5">
        <v>0</v>
      </c>
      <c r="T23" s="5">
        <v>0.85836909871244638</v>
      </c>
      <c r="U23" s="5">
        <v>0</v>
      </c>
      <c r="V23" s="5">
        <v>27.467811158798281</v>
      </c>
      <c r="W23" s="5">
        <v>0.85836909871244638</v>
      </c>
      <c r="X23" s="5">
        <v>26.609442060085836</v>
      </c>
      <c r="Y23" s="5">
        <v>0</v>
      </c>
      <c r="Z23" s="5">
        <v>0</v>
      </c>
      <c r="AA23" s="5">
        <v>0</v>
      </c>
      <c r="AB23" s="5">
        <v>0</v>
      </c>
      <c r="AC23" s="5">
        <v>0.42918454935622319</v>
      </c>
      <c r="AD23" s="5">
        <f t="shared" si="0"/>
        <v>100</v>
      </c>
      <c r="AE23" s="41">
        <v>9.4420600858369106</v>
      </c>
      <c r="AF23" s="5">
        <v>4.166666666666667</v>
      </c>
      <c r="AG23" s="42">
        <v>42.857142857142861</v>
      </c>
    </row>
    <row r="24" spans="1:33" ht="15.75" thickBot="1" x14ac:dyDescent="0.3">
      <c r="A24" s="65" t="s">
        <v>77</v>
      </c>
      <c r="B24" s="6" t="s">
        <v>91</v>
      </c>
      <c r="C24" s="47">
        <v>4.2933770477178195</v>
      </c>
      <c r="D24" s="48">
        <v>3.5908244399094484</v>
      </c>
      <c r="E24" s="53">
        <v>0.83636363636363631</v>
      </c>
      <c r="F24" s="9">
        <v>8.5714285714285715E-2</v>
      </c>
      <c r="G24" s="54">
        <v>7.792207792207792E-2</v>
      </c>
      <c r="H24" s="5">
        <v>2.7950310559006213</v>
      </c>
      <c r="I24" s="5">
        <v>0</v>
      </c>
      <c r="J24" s="5">
        <v>0</v>
      </c>
      <c r="K24" s="5">
        <v>0</v>
      </c>
      <c r="L24" s="5">
        <v>1.5527950310559007</v>
      </c>
      <c r="M24" s="5">
        <v>0</v>
      </c>
      <c r="N24" s="5">
        <v>0</v>
      </c>
      <c r="O24" s="5">
        <v>25.465838509316768</v>
      </c>
      <c r="P24" s="5">
        <v>0</v>
      </c>
      <c r="Q24" s="5">
        <v>0</v>
      </c>
      <c r="R24" s="5">
        <v>0</v>
      </c>
      <c r="S24" s="5">
        <v>0</v>
      </c>
      <c r="T24" s="5">
        <v>0</v>
      </c>
      <c r="U24" s="5">
        <v>0</v>
      </c>
      <c r="V24" s="5">
        <v>64.285714285714278</v>
      </c>
      <c r="W24" s="5">
        <v>3.7267080745341614</v>
      </c>
      <c r="X24" s="5">
        <v>0</v>
      </c>
      <c r="Y24" s="5">
        <v>0</v>
      </c>
      <c r="Z24" s="5">
        <v>2.1739130434782608</v>
      </c>
      <c r="AA24" s="5">
        <v>0</v>
      </c>
      <c r="AB24" s="5">
        <v>0</v>
      </c>
      <c r="AC24" s="5">
        <v>0</v>
      </c>
      <c r="AD24" s="5">
        <f t="shared" si="0"/>
        <v>100</v>
      </c>
      <c r="AE24" s="41">
        <v>2.7950310559006213</v>
      </c>
      <c r="AF24" s="5">
        <v>13.52657004830918</v>
      </c>
      <c r="AG24" s="42" t="s">
        <v>19</v>
      </c>
    </row>
    <row r="25" spans="1:33" s="3" customFormat="1" ht="23.25" customHeight="1" thickTop="1" x14ac:dyDescent="0.2">
      <c r="A25" s="81" t="s">
        <v>94</v>
      </c>
      <c r="B25" s="82"/>
      <c r="C25" s="82"/>
      <c r="D25" s="82"/>
      <c r="E25" s="82"/>
      <c r="F25" s="82"/>
      <c r="G25" s="82"/>
      <c r="H25" s="82"/>
      <c r="I25" s="82"/>
      <c r="J25" s="82"/>
      <c r="K25" s="82"/>
      <c r="L25" s="82"/>
      <c r="M25" s="82"/>
      <c r="N25" s="82"/>
      <c r="O25" s="82"/>
      <c r="P25" s="82"/>
      <c r="Q25" s="82"/>
      <c r="R25" s="82"/>
      <c r="S25" s="82"/>
      <c r="T25" s="82"/>
      <c r="U25" s="82"/>
      <c r="V25" s="82"/>
      <c r="W25" s="82"/>
      <c r="X25" s="82"/>
      <c r="Y25" s="82"/>
      <c r="Z25" s="82"/>
      <c r="AA25" s="82"/>
      <c r="AB25" s="82"/>
      <c r="AC25" s="82"/>
      <c r="AD25" s="82"/>
      <c r="AE25" s="82"/>
      <c r="AF25" s="82"/>
      <c r="AG25" s="83"/>
    </row>
    <row r="26" spans="1:33" x14ac:dyDescent="0.25">
      <c r="A26" s="65">
        <v>46</v>
      </c>
      <c r="B26" s="6" t="s">
        <v>67</v>
      </c>
      <c r="C26" s="47">
        <v>13.110066265225878</v>
      </c>
      <c r="D26" s="48">
        <v>11.36205742986243</v>
      </c>
      <c r="E26" s="53">
        <v>0.8666666666666667</v>
      </c>
      <c r="F26" s="9">
        <v>0.1</v>
      </c>
      <c r="G26" s="54">
        <v>3.3333333333333333E-2</v>
      </c>
      <c r="H26" s="5">
        <v>0</v>
      </c>
      <c r="I26" s="5">
        <v>0</v>
      </c>
      <c r="J26" s="5">
        <v>0</v>
      </c>
      <c r="K26" s="5">
        <v>0.48076923076923078</v>
      </c>
      <c r="L26" s="5">
        <v>1.4423076923076923</v>
      </c>
      <c r="M26" s="5">
        <v>0.48076923076923078</v>
      </c>
      <c r="N26" s="5">
        <v>0</v>
      </c>
      <c r="O26" s="5">
        <v>8.6538461538461533</v>
      </c>
      <c r="P26" s="5">
        <v>0.96153846153846156</v>
      </c>
      <c r="Q26" s="5">
        <v>0</v>
      </c>
      <c r="R26" s="5">
        <v>0</v>
      </c>
      <c r="S26" s="5">
        <v>0</v>
      </c>
      <c r="T26" s="5">
        <v>0</v>
      </c>
      <c r="U26" s="5">
        <v>0</v>
      </c>
      <c r="V26" s="5">
        <v>12.499999999999998</v>
      </c>
      <c r="W26" s="5">
        <v>1.4423076923076923</v>
      </c>
      <c r="X26" s="5">
        <v>73.07692307692308</v>
      </c>
      <c r="Y26" s="5">
        <v>0</v>
      </c>
      <c r="Z26" s="5">
        <v>0</v>
      </c>
      <c r="AA26" s="5">
        <v>0.96153846153846156</v>
      </c>
      <c r="AB26" s="5">
        <v>0</v>
      </c>
      <c r="AC26" s="5">
        <v>0</v>
      </c>
      <c r="AD26" s="5">
        <f t="shared" ref="AD26:AD30" si="1">SUM(H26:AC26)</f>
        <v>100.00000000000001</v>
      </c>
      <c r="AE26" s="41">
        <v>0</v>
      </c>
      <c r="AF26" s="5">
        <v>8.9743589743589762</v>
      </c>
      <c r="AG26" s="42" t="s">
        <v>19</v>
      </c>
    </row>
    <row r="27" spans="1:33" x14ac:dyDescent="0.25">
      <c r="A27" s="65">
        <v>11</v>
      </c>
      <c r="B27" s="6" t="s">
        <v>69</v>
      </c>
      <c r="C27" s="47">
        <v>9.3109355944015331</v>
      </c>
      <c r="D27" s="48">
        <v>7.1676636273883503</v>
      </c>
      <c r="E27" s="53">
        <v>0.76981132075471703</v>
      </c>
      <c r="F27" s="9">
        <v>0.19622641509433966</v>
      </c>
      <c r="G27" s="54">
        <v>3.3962264150943396E-2</v>
      </c>
      <c r="H27" s="5">
        <v>0.49019607843137253</v>
      </c>
      <c r="I27" s="5">
        <v>0.98039215686274506</v>
      </c>
      <c r="J27" s="5">
        <v>0</v>
      </c>
      <c r="K27" s="5">
        <v>0</v>
      </c>
      <c r="L27" s="5">
        <v>0</v>
      </c>
      <c r="M27" s="5">
        <v>0</v>
      </c>
      <c r="N27" s="5">
        <v>0</v>
      </c>
      <c r="O27" s="5">
        <v>15.196078431372548</v>
      </c>
      <c r="P27" s="5">
        <v>1.9607843137254901</v>
      </c>
      <c r="Q27" s="5">
        <v>0</v>
      </c>
      <c r="R27" s="5">
        <v>0.49019607843137253</v>
      </c>
      <c r="S27" s="5">
        <v>0</v>
      </c>
      <c r="T27" s="5">
        <v>0</v>
      </c>
      <c r="U27" s="5">
        <v>0</v>
      </c>
      <c r="V27" s="5">
        <v>21.078431372549016</v>
      </c>
      <c r="W27" s="5">
        <v>1.9607843137254901</v>
      </c>
      <c r="X27" s="5">
        <v>55.392156862745097</v>
      </c>
      <c r="Y27" s="5">
        <v>0</v>
      </c>
      <c r="Z27" s="5">
        <v>0.98039215686274506</v>
      </c>
      <c r="AA27" s="5">
        <v>0.98039215686274506</v>
      </c>
      <c r="AB27" s="5">
        <v>0</v>
      </c>
      <c r="AC27" s="5">
        <v>0.49019607843137253</v>
      </c>
      <c r="AD27" s="5">
        <f t="shared" si="1"/>
        <v>99.999999999999986</v>
      </c>
      <c r="AE27" s="41">
        <v>1.4705882352941175</v>
      </c>
      <c r="AF27" s="5">
        <v>1.5503875968992251</v>
      </c>
      <c r="AG27" s="42" t="s">
        <v>19</v>
      </c>
    </row>
    <row r="28" spans="1:33" x14ac:dyDescent="0.25">
      <c r="A28" s="65">
        <v>47</v>
      </c>
      <c r="B28" s="6" t="s">
        <v>70</v>
      </c>
      <c r="C28" s="47">
        <v>16.182367683915672</v>
      </c>
      <c r="D28" s="48">
        <v>14.229323308270677</v>
      </c>
      <c r="E28" s="53">
        <v>0.87931034482758619</v>
      </c>
      <c r="F28" s="9">
        <v>9.9137931034482762E-2</v>
      </c>
      <c r="G28" s="54">
        <v>2.1551724137931036E-2</v>
      </c>
      <c r="H28" s="5">
        <v>0</v>
      </c>
      <c r="I28" s="5">
        <v>0</v>
      </c>
      <c r="J28" s="5">
        <v>0</v>
      </c>
      <c r="K28" s="5">
        <v>0</v>
      </c>
      <c r="L28" s="5">
        <v>0.49019607843137253</v>
      </c>
      <c r="M28" s="5">
        <v>0.49019607843137253</v>
      </c>
      <c r="N28" s="5">
        <v>0</v>
      </c>
      <c r="O28" s="5">
        <v>7.3529411764705888</v>
      </c>
      <c r="P28" s="5">
        <v>0</v>
      </c>
      <c r="Q28" s="5">
        <v>0</v>
      </c>
      <c r="R28" s="5">
        <v>0</v>
      </c>
      <c r="S28" s="5">
        <v>0</v>
      </c>
      <c r="T28" s="5">
        <v>0</v>
      </c>
      <c r="U28" s="5">
        <v>0</v>
      </c>
      <c r="V28" s="5">
        <v>14.705882352941178</v>
      </c>
      <c r="W28" s="5">
        <v>3.4313725490196081</v>
      </c>
      <c r="X28" s="5">
        <v>69.607843137254903</v>
      </c>
      <c r="Y28" s="5">
        <v>1.4705882352941175</v>
      </c>
      <c r="Z28" s="5">
        <v>0.49019607843137253</v>
      </c>
      <c r="AA28" s="5">
        <v>1.9607843137254901</v>
      </c>
      <c r="AB28" s="5">
        <v>0</v>
      </c>
      <c r="AC28" s="5">
        <v>0</v>
      </c>
      <c r="AD28" s="5">
        <f t="shared" si="1"/>
        <v>99.999999999999986</v>
      </c>
      <c r="AE28" s="41">
        <v>0</v>
      </c>
      <c r="AF28" s="5">
        <v>4.4444444444444438</v>
      </c>
      <c r="AG28" s="42" t="s">
        <v>19</v>
      </c>
    </row>
    <row r="29" spans="1:33" x14ac:dyDescent="0.25">
      <c r="A29" s="65">
        <v>49</v>
      </c>
      <c r="B29" s="6" t="s">
        <v>71</v>
      </c>
      <c r="C29" s="47">
        <v>10.434288537549408</v>
      </c>
      <c r="D29" s="48">
        <v>8.6455533596837952</v>
      </c>
      <c r="E29" s="53">
        <v>0.82857142857142863</v>
      </c>
      <c r="F29" s="9">
        <v>0.13469387755102041</v>
      </c>
      <c r="G29" s="54">
        <v>3.6734693877551024E-2</v>
      </c>
      <c r="H29" s="5">
        <v>0.98522167487684731</v>
      </c>
      <c r="I29" s="5">
        <v>0</v>
      </c>
      <c r="J29" s="5">
        <v>0.98522167487684731</v>
      </c>
      <c r="K29" s="5">
        <v>0</v>
      </c>
      <c r="L29" s="5">
        <v>0.98522167487684731</v>
      </c>
      <c r="M29" s="5">
        <v>0</v>
      </c>
      <c r="N29" s="5">
        <v>0</v>
      </c>
      <c r="O29" s="5">
        <v>9.8522167487684733</v>
      </c>
      <c r="P29" s="5">
        <v>1.4778325123152709</v>
      </c>
      <c r="Q29" s="5">
        <v>0</v>
      </c>
      <c r="R29" s="5">
        <v>0.49261083743842365</v>
      </c>
      <c r="S29" s="5">
        <v>0</v>
      </c>
      <c r="T29" s="5">
        <v>0</v>
      </c>
      <c r="U29" s="5">
        <v>0</v>
      </c>
      <c r="V29" s="5">
        <v>10.344827586206895</v>
      </c>
      <c r="W29" s="5">
        <v>1.4778325123152709</v>
      </c>
      <c r="X29" s="5">
        <v>71.921182266009865</v>
      </c>
      <c r="Y29" s="5">
        <v>0</v>
      </c>
      <c r="Z29" s="5">
        <v>0</v>
      </c>
      <c r="AA29" s="5">
        <v>1.4778325123152709</v>
      </c>
      <c r="AB29" s="5">
        <v>0</v>
      </c>
      <c r="AC29" s="5">
        <v>0</v>
      </c>
      <c r="AD29" s="5">
        <f t="shared" si="1"/>
        <v>100.00000000000001</v>
      </c>
      <c r="AE29" s="41">
        <v>1.9704433497536946</v>
      </c>
      <c r="AF29" s="5">
        <v>14.285714285714288</v>
      </c>
      <c r="AG29" s="42" t="s">
        <v>19</v>
      </c>
    </row>
    <row r="30" spans="1:33" ht="15.75" thickBot="1" x14ac:dyDescent="0.3">
      <c r="A30" s="65">
        <v>51</v>
      </c>
      <c r="B30" s="6" t="s">
        <v>72</v>
      </c>
      <c r="C30" s="47">
        <v>18.016653836766118</v>
      </c>
      <c r="D30" s="48">
        <v>15.905916148776781</v>
      </c>
      <c r="E30" s="53">
        <v>0.88284518828451874</v>
      </c>
      <c r="F30" s="9">
        <v>0.100418410041841</v>
      </c>
      <c r="G30" s="54">
        <v>1.6736401673640166E-2</v>
      </c>
      <c r="H30" s="5">
        <v>0</v>
      </c>
      <c r="I30" s="5">
        <v>0</v>
      </c>
      <c r="J30" s="5">
        <v>0</v>
      </c>
      <c r="K30" s="5">
        <v>0.94786729857819907</v>
      </c>
      <c r="L30" s="5">
        <v>0.47393364928909953</v>
      </c>
      <c r="M30" s="5">
        <v>0.47393364928909953</v>
      </c>
      <c r="N30" s="5">
        <v>0</v>
      </c>
      <c r="O30" s="5">
        <v>10.42654028436019</v>
      </c>
      <c r="P30" s="5">
        <v>0.94786729857819907</v>
      </c>
      <c r="Q30" s="5">
        <v>0</v>
      </c>
      <c r="R30" s="5">
        <v>0</v>
      </c>
      <c r="S30" s="5">
        <v>0.47393364928909953</v>
      </c>
      <c r="T30" s="5">
        <v>0</v>
      </c>
      <c r="U30" s="5">
        <v>0</v>
      </c>
      <c r="V30" s="5">
        <v>9.9526066350710902</v>
      </c>
      <c r="W30" s="5">
        <v>0.94786729857819907</v>
      </c>
      <c r="X30" s="5">
        <v>74.407582938388629</v>
      </c>
      <c r="Y30" s="5">
        <v>0</v>
      </c>
      <c r="Z30" s="5">
        <v>0.47393364928909953</v>
      </c>
      <c r="AA30" s="5">
        <v>0.47393364928909953</v>
      </c>
      <c r="AB30" s="5">
        <v>0</v>
      </c>
      <c r="AC30" s="5">
        <v>0</v>
      </c>
      <c r="AD30" s="5">
        <f t="shared" si="1"/>
        <v>100</v>
      </c>
      <c r="AE30" s="41">
        <v>0</v>
      </c>
      <c r="AF30" s="5">
        <v>0</v>
      </c>
      <c r="AG30" s="42" t="s">
        <v>19</v>
      </c>
    </row>
    <row r="31" spans="1:33" ht="15.75" thickTop="1" x14ac:dyDescent="0.25">
      <c r="A31" s="12"/>
      <c r="B31" s="18"/>
      <c r="C31" s="13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14"/>
      <c r="R31" s="14"/>
      <c r="S31" s="14"/>
      <c r="T31" s="14"/>
      <c r="U31" s="14"/>
      <c r="V31" s="14"/>
      <c r="W31" s="14"/>
      <c r="X31" s="14"/>
      <c r="Y31" s="14"/>
      <c r="Z31" s="14"/>
      <c r="AA31" s="12"/>
      <c r="AB31" s="12"/>
      <c r="AC31" s="12"/>
      <c r="AD31" s="15"/>
      <c r="AE31" s="12"/>
      <c r="AF31" s="12"/>
      <c r="AG31" s="12"/>
    </row>
  </sheetData>
  <mergeCells count="5">
    <mergeCell ref="A2:AG2"/>
    <mergeCell ref="A11:AG11"/>
    <mergeCell ref="A14:AG14"/>
    <mergeCell ref="A18:AG18"/>
    <mergeCell ref="A25:AG25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V30"/>
  <sheetViews>
    <sheetView tabSelected="1" zoomScaleNormal="100" workbookViewId="0">
      <selection activeCell="G4" sqref="G4"/>
    </sheetView>
  </sheetViews>
  <sheetFormatPr defaultRowHeight="12" x14ac:dyDescent="0.2"/>
  <cols>
    <col min="1" max="1" width="10" style="1" customWidth="1"/>
    <col min="2" max="2" width="9" style="1" customWidth="1"/>
    <col min="3" max="3" width="5.7109375" style="1" bestFit="1" customWidth="1"/>
    <col min="4" max="4" width="7.7109375" style="1" bestFit="1" customWidth="1"/>
    <col min="5" max="7" width="4.7109375" style="1" customWidth="1"/>
    <col min="8" max="8" width="5.140625" style="1" bestFit="1" customWidth="1"/>
    <col min="9" max="24" width="4.7109375" style="1" customWidth="1"/>
    <col min="25" max="25" width="6.28515625" style="1" bestFit="1" customWidth="1"/>
    <col min="26" max="27" width="4.7109375" style="1" customWidth="1"/>
    <col min="28" max="33" width="4.7109375" style="25" customWidth="1"/>
    <col min="34" max="34" width="6.5703125" style="25" bestFit="1" customWidth="1"/>
    <col min="35" max="36" width="4.7109375" style="25" customWidth="1"/>
    <col min="37" max="37" width="7" style="25" bestFit="1" customWidth="1"/>
    <col min="38" max="38" width="9.140625" style="25"/>
    <col min="39" max="39" width="4.7109375" style="25" customWidth="1"/>
    <col min="40" max="41" width="4.7109375" style="1" customWidth="1"/>
    <col min="42" max="42" width="4.85546875" style="25" customWidth="1"/>
    <col min="43" max="16384" width="9.140625" style="25"/>
  </cols>
  <sheetData>
    <row r="1" spans="1:178" s="22" customFormat="1" ht="81.75" thickBot="1" x14ac:dyDescent="0.25">
      <c r="A1" s="27" t="s">
        <v>0</v>
      </c>
      <c r="B1" s="27" t="s">
        <v>104</v>
      </c>
      <c r="C1" s="27" t="s">
        <v>25</v>
      </c>
      <c r="D1" s="28" t="s">
        <v>24</v>
      </c>
      <c r="E1" s="70" t="s">
        <v>28</v>
      </c>
      <c r="F1" s="29" t="s">
        <v>29</v>
      </c>
      <c r="G1" s="72" t="s">
        <v>1</v>
      </c>
      <c r="H1" s="28" t="s">
        <v>18</v>
      </c>
      <c r="I1" s="28" t="s">
        <v>2</v>
      </c>
      <c r="J1" s="28" t="s">
        <v>20</v>
      </c>
      <c r="K1" s="28" t="s">
        <v>17</v>
      </c>
      <c r="L1" s="28" t="s">
        <v>3</v>
      </c>
      <c r="M1" s="28" t="s">
        <v>4</v>
      </c>
      <c r="N1" s="28" t="s">
        <v>21</v>
      </c>
      <c r="O1" s="28" t="s">
        <v>22</v>
      </c>
      <c r="P1" s="28" t="s">
        <v>16</v>
      </c>
      <c r="Q1" s="28" t="s">
        <v>23</v>
      </c>
      <c r="R1" s="28" t="s">
        <v>6</v>
      </c>
      <c r="S1" s="28" t="s">
        <v>7</v>
      </c>
      <c r="T1" s="28" t="s">
        <v>8</v>
      </c>
      <c r="U1" s="28" t="s">
        <v>9</v>
      </c>
      <c r="V1" s="28" t="s">
        <v>10</v>
      </c>
      <c r="W1" s="28" t="s">
        <v>11</v>
      </c>
      <c r="X1" s="28" t="s">
        <v>5</v>
      </c>
      <c r="Y1" s="28" t="s">
        <v>39</v>
      </c>
      <c r="Z1" s="74" t="s">
        <v>14</v>
      </c>
      <c r="AA1" s="30" t="s">
        <v>15</v>
      </c>
      <c r="AB1" s="30" t="s">
        <v>13</v>
      </c>
      <c r="AC1" s="76" t="s">
        <v>38</v>
      </c>
      <c r="AD1" s="28" t="s">
        <v>40</v>
      </c>
      <c r="AE1" s="28" t="s">
        <v>41</v>
      </c>
      <c r="AF1" s="28" t="s">
        <v>32</v>
      </c>
      <c r="AG1" s="28" t="s">
        <v>33</v>
      </c>
      <c r="AH1" s="28" t="s">
        <v>34</v>
      </c>
      <c r="AI1" s="28" t="s">
        <v>35</v>
      </c>
      <c r="AJ1" s="28" t="s">
        <v>36</v>
      </c>
      <c r="AK1" s="28" t="s">
        <v>12</v>
      </c>
      <c r="AL1" s="19"/>
      <c r="AM1" s="20"/>
      <c r="AN1" s="21"/>
      <c r="AO1" s="20"/>
      <c r="AP1" s="20"/>
      <c r="AQ1" s="19"/>
      <c r="AR1" s="19"/>
      <c r="AS1" s="19"/>
      <c r="AT1" s="19"/>
      <c r="AU1" s="19"/>
      <c r="AV1" s="19"/>
      <c r="AW1" s="19"/>
      <c r="AX1" s="19"/>
      <c r="AY1" s="19"/>
      <c r="AZ1" s="19"/>
      <c r="BA1" s="19"/>
      <c r="BB1" s="19"/>
      <c r="BC1" s="19"/>
      <c r="BD1" s="19"/>
      <c r="BE1" s="19"/>
      <c r="BF1" s="19"/>
      <c r="BG1" s="19"/>
      <c r="BH1" s="19"/>
      <c r="BI1" s="19"/>
      <c r="BJ1" s="19"/>
      <c r="BK1" s="19"/>
      <c r="BL1" s="19"/>
      <c r="BM1" s="19"/>
      <c r="BN1" s="19"/>
      <c r="BO1" s="19"/>
      <c r="BP1" s="19"/>
      <c r="BQ1" s="19"/>
      <c r="BR1" s="19"/>
      <c r="BS1" s="19"/>
      <c r="BT1" s="19"/>
      <c r="BU1" s="19"/>
      <c r="BV1" s="19"/>
      <c r="BW1" s="19"/>
      <c r="BX1" s="19"/>
      <c r="BY1" s="19"/>
      <c r="BZ1" s="19"/>
      <c r="CA1" s="19"/>
      <c r="CB1" s="19"/>
      <c r="CC1" s="19"/>
      <c r="CD1" s="19"/>
      <c r="CE1" s="19"/>
      <c r="CF1" s="19"/>
      <c r="CG1" s="19"/>
      <c r="CH1" s="19"/>
      <c r="CI1" s="19"/>
      <c r="CJ1" s="19"/>
      <c r="CK1" s="19"/>
      <c r="CL1" s="19"/>
      <c r="CM1" s="19"/>
      <c r="CN1" s="19"/>
      <c r="CO1" s="19"/>
      <c r="CP1" s="19"/>
      <c r="CQ1" s="19"/>
      <c r="CR1" s="19"/>
      <c r="CS1" s="19"/>
      <c r="CT1" s="19"/>
      <c r="CU1" s="19"/>
      <c r="CV1" s="19"/>
      <c r="CW1" s="19"/>
      <c r="CX1" s="19"/>
      <c r="CY1" s="19"/>
      <c r="CZ1" s="19"/>
      <c r="DA1" s="19"/>
      <c r="DB1" s="19"/>
      <c r="DC1" s="19"/>
      <c r="DD1" s="19"/>
      <c r="DE1" s="19"/>
      <c r="DF1" s="19"/>
      <c r="DG1" s="19"/>
      <c r="DH1" s="19"/>
      <c r="DI1" s="19"/>
      <c r="DJ1" s="19"/>
      <c r="DK1" s="19"/>
      <c r="DL1" s="19"/>
      <c r="DM1" s="19"/>
      <c r="DN1" s="19"/>
      <c r="DO1" s="19"/>
      <c r="DP1" s="19"/>
      <c r="DQ1" s="19"/>
      <c r="DR1" s="19"/>
      <c r="DS1" s="19"/>
      <c r="DT1" s="19"/>
      <c r="DU1" s="19"/>
      <c r="DV1" s="19"/>
      <c r="DW1" s="19"/>
      <c r="DX1" s="19"/>
      <c r="DY1" s="19"/>
      <c r="DZ1" s="19"/>
      <c r="EA1" s="19"/>
      <c r="EB1" s="19"/>
      <c r="EC1" s="19"/>
      <c r="ED1" s="19"/>
      <c r="EE1" s="19"/>
      <c r="EF1" s="19"/>
      <c r="EG1" s="19"/>
      <c r="EH1" s="19"/>
      <c r="EI1" s="19"/>
      <c r="EJ1" s="19"/>
      <c r="EK1" s="19"/>
      <c r="EL1" s="19"/>
      <c r="EM1" s="19"/>
      <c r="EN1" s="19"/>
      <c r="EO1" s="19"/>
      <c r="EP1" s="19"/>
      <c r="EQ1" s="19"/>
      <c r="ER1" s="19"/>
      <c r="ES1" s="19"/>
      <c r="ET1" s="19"/>
      <c r="EU1" s="19"/>
      <c r="EV1" s="19"/>
      <c r="EW1" s="19"/>
      <c r="EX1" s="19"/>
      <c r="EY1" s="19"/>
      <c r="EZ1" s="19"/>
      <c r="FA1" s="19"/>
      <c r="FB1" s="19"/>
      <c r="FC1" s="19"/>
      <c r="FD1" s="19"/>
      <c r="FE1" s="19"/>
      <c r="FF1" s="19"/>
      <c r="FG1" s="19"/>
      <c r="FH1" s="19"/>
      <c r="FI1" s="19"/>
      <c r="FJ1" s="19"/>
      <c r="FK1" s="19"/>
      <c r="FL1" s="19"/>
      <c r="FM1" s="19"/>
      <c r="FN1" s="19"/>
      <c r="FO1" s="19"/>
      <c r="FP1" s="19"/>
      <c r="FQ1" s="19"/>
      <c r="FR1" s="19"/>
      <c r="FS1" s="19"/>
      <c r="FT1" s="19"/>
      <c r="FU1" s="19"/>
      <c r="FV1" s="19"/>
    </row>
    <row r="2" spans="1:178" s="22" customFormat="1" ht="22.5" customHeight="1" thickTop="1" x14ac:dyDescent="0.2">
      <c r="A2" s="84" t="s">
        <v>81</v>
      </c>
      <c r="B2" s="84"/>
      <c r="C2" s="84"/>
      <c r="D2" s="84"/>
      <c r="E2" s="84"/>
      <c r="F2" s="84"/>
      <c r="G2" s="84"/>
      <c r="H2" s="84"/>
      <c r="I2" s="84"/>
      <c r="J2" s="84"/>
      <c r="K2" s="84"/>
      <c r="L2" s="84"/>
      <c r="M2" s="84"/>
      <c r="N2" s="84"/>
      <c r="O2" s="84"/>
      <c r="P2" s="84"/>
      <c r="Q2" s="84"/>
      <c r="R2" s="84"/>
      <c r="S2" s="84"/>
      <c r="T2" s="84"/>
      <c r="U2" s="84"/>
      <c r="V2" s="84"/>
      <c r="W2" s="84"/>
      <c r="X2" s="84"/>
      <c r="Y2" s="84"/>
      <c r="Z2" s="84"/>
      <c r="AA2" s="84"/>
      <c r="AB2" s="84"/>
      <c r="AC2" s="84"/>
      <c r="AD2" s="84"/>
      <c r="AE2" s="84"/>
      <c r="AF2" s="84"/>
      <c r="AG2" s="84"/>
      <c r="AH2" s="84"/>
      <c r="AI2" s="84"/>
      <c r="AJ2" s="84"/>
      <c r="AK2" s="84"/>
      <c r="AL2" s="19"/>
      <c r="AM2" s="20"/>
      <c r="AN2" s="21"/>
      <c r="AO2" s="20"/>
      <c r="AP2" s="20"/>
      <c r="AQ2" s="19"/>
      <c r="AR2" s="19"/>
      <c r="AS2" s="19"/>
      <c r="AT2" s="19"/>
      <c r="AU2" s="19"/>
      <c r="AV2" s="19"/>
      <c r="AW2" s="19"/>
      <c r="AX2" s="19"/>
      <c r="AY2" s="19"/>
      <c r="AZ2" s="19"/>
      <c r="BA2" s="19"/>
      <c r="BB2" s="19"/>
      <c r="BC2" s="19"/>
      <c r="BD2" s="19"/>
      <c r="BE2" s="19"/>
      <c r="BF2" s="19"/>
      <c r="BG2" s="19"/>
      <c r="BH2" s="19"/>
      <c r="BI2" s="19"/>
      <c r="BJ2" s="19"/>
      <c r="BK2" s="19"/>
      <c r="BL2" s="19"/>
      <c r="BM2" s="19"/>
      <c r="BN2" s="19"/>
      <c r="BO2" s="19"/>
      <c r="BP2" s="19"/>
      <c r="BQ2" s="19"/>
      <c r="BR2" s="19"/>
      <c r="BS2" s="19"/>
      <c r="BT2" s="19"/>
      <c r="BU2" s="19"/>
      <c r="BV2" s="19"/>
      <c r="BW2" s="19"/>
      <c r="BX2" s="19"/>
      <c r="BY2" s="19"/>
      <c r="BZ2" s="19"/>
      <c r="CA2" s="19"/>
      <c r="CB2" s="19"/>
      <c r="CC2" s="19"/>
      <c r="CD2" s="19"/>
      <c r="CE2" s="19"/>
      <c r="CF2" s="19"/>
      <c r="CG2" s="19"/>
      <c r="CH2" s="19"/>
      <c r="CI2" s="19"/>
      <c r="CJ2" s="19"/>
      <c r="CK2" s="19"/>
      <c r="CL2" s="19"/>
      <c r="CM2" s="19"/>
      <c r="CN2" s="19"/>
      <c r="CO2" s="19"/>
      <c r="CP2" s="19"/>
      <c r="CQ2" s="19"/>
      <c r="CR2" s="19"/>
      <c r="CS2" s="19"/>
      <c r="CT2" s="19"/>
      <c r="CU2" s="19"/>
      <c r="CV2" s="19"/>
      <c r="CW2" s="19"/>
      <c r="CX2" s="19"/>
      <c r="CY2" s="19"/>
      <c r="CZ2" s="19"/>
      <c r="DA2" s="19"/>
      <c r="DB2" s="19"/>
      <c r="DC2" s="19"/>
      <c r="DD2" s="19"/>
      <c r="DE2" s="19"/>
      <c r="DF2" s="19"/>
      <c r="DG2" s="19"/>
      <c r="DH2" s="19"/>
      <c r="DI2" s="19"/>
      <c r="DJ2" s="19"/>
      <c r="DK2" s="19"/>
      <c r="DL2" s="19"/>
      <c r="DM2" s="19"/>
      <c r="DN2" s="19"/>
      <c r="DO2" s="19"/>
      <c r="DP2" s="19"/>
      <c r="DQ2" s="19"/>
      <c r="DR2" s="19"/>
      <c r="DS2" s="19"/>
      <c r="DT2" s="19"/>
      <c r="DU2" s="19"/>
      <c r="DV2" s="19"/>
      <c r="DW2" s="19"/>
      <c r="DX2" s="19"/>
      <c r="DY2" s="19"/>
      <c r="DZ2" s="19"/>
      <c r="EA2" s="19"/>
      <c r="EB2" s="19"/>
      <c r="EC2" s="19"/>
      <c r="ED2" s="19"/>
      <c r="EE2" s="19"/>
      <c r="EF2" s="19"/>
      <c r="EG2" s="19"/>
      <c r="EH2" s="19"/>
      <c r="EI2" s="19"/>
      <c r="EJ2" s="19"/>
      <c r="EK2" s="19"/>
      <c r="EL2" s="19"/>
      <c r="EM2" s="19"/>
      <c r="EN2" s="19"/>
      <c r="EO2" s="19"/>
      <c r="EP2" s="19"/>
      <c r="EQ2" s="19"/>
      <c r="ER2" s="19"/>
      <c r="ES2" s="19"/>
      <c r="ET2" s="19"/>
      <c r="EU2" s="19"/>
      <c r="EV2" s="19"/>
      <c r="EW2" s="19"/>
      <c r="EX2" s="19"/>
      <c r="EY2" s="19"/>
      <c r="EZ2" s="19"/>
      <c r="FA2" s="19"/>
      <c r="FB2" s="19"/>
      <c r="FC2" s="19"/>
      <c r="FD2" s="19"/>
      <c r="FE2" s="19"/>
      <c r="FF2" s="19"/>
      <c r="FG2" s="19"/>
      <c r="FH2" s="19"/>
      <c r="FI2" s="19"/>
      <c r="FJ2" s="19"/>
      <c r="FK2" s="19"/>
      <c r="FL2" s="19"/>
      <c r="FM2" s="19"/>
      <c r="FN2" s="19"/>
      <c r="FO2" s="19"/>
      <c r="FP2" s="19"/>
      <c r="FQ2" s="19"/>
      <c r="FR2" s="19"/>
      <c r="FS2" s="19"/>
      <c r="FT2" s="19"/>
      <c r="FU2" s="19"/>
      <c r="FV2" s="19"/>
    </row>
    <row r="3" spans="1:178" ht="15.75" customHeight="1" x14ac:dyDescent="0.2">
      <c r="A3" s="31" t="s">
        <v>30</v>
      </c>
      <c r="B3" s="31" t="s">
        <v>105</v>
      </c>
      <c r="C3" s="32">
        <v>239.49760288136429</v>
      </c>
      <c r="D3" s="1" t="s">
        <v>27</v>
      </c>
      <c r="E3" s="71">
        <v>0.57392828738642321</v>
      </c>
      <c r="F3" s="33">
        <v>0.41079113720466592</v>
      </c>
      <c r="G3" s="73">
        <v>1.9138755980861244</v>
      </c>
      <c r="H3" s="34">
        <v>1.4354066985645932</v>
      </c>
      <c r="I3" s="34">
        <v>0.4784688995215311</v>
      </c>
      <c r="J3" s="34">
        <v>0</v>
      </c>
      <c r="K3" s="34">
        <v>2.8708133971291865</v>
      </c>
      <c r="L3" s="34">
        <v>14.832535885167463</v>
      </c>
      <c r="M3" s="34">
        <v>0</v>
      </c>
      <c r="N3" s="34">
        <v>38.755980861244012</v>
      </c>
      <c r="O3" s="34">
        <v>0</v>
      </c>
      <c r="P3" s="34">
        <v>0</v>
      </c>
      <c r="Q3" s="34">
        <v>32.535885167464116</v>
      </c>
      <c r="R3" s="34">
        <v>0</v>
      </c>
      <c r="S3" s="34">
        <v>2.3923444976076556</v>
      </c>
      <c r="T3" s="34">
        <v>2.3923444976076556</v>
      </c>
      <c r="U3" s="34">
        <v>0.4784688995215311</v>
      </c>
      <c r="V3" s="34">
        <v>1.9138755980861244</v>
      </c>
      <c r="W3" s="34">
        <v>0</v>
      </c>
      <c r="X3" s="34">
        <v>0</v>
      </c>
      <c r="Y3" s="33">
        <f>SUM(G3:X3)</f>
        <v>99.999999999999986</v>
      </c>
      <c r="Z3" s="75">
        <v>14.55399061032864</v>
      </c>
      <c r="AA3" s="35">
        <v>48.148148148148159</v>
      </c>
      <c r="AB3" s="35">
        <v>3.8277511961722488</v>
      </c>
      <c r="AC3" s="77">
        <v>0.55585106382978722</v>
      </c>
      <c r="AD3" s="36">
        <v>0.10638297872340424</v>
      </c>
      <c r="AE3" s="36">
        <v>0.11436170212765955</v>
      </c>
      <c r="AF3" s="36">
        <v>0.19148936170212766</v>
      </c>
      <c r="AG3" s="36">
        <v>2.6595744680851063E-3</v>
      </c>
      <c r="AH3" s="36">
        <v>5.3191489361702126E-3</v>
      </c>
      <c r="AI3" s="36">
        <v>0</v>
      </c>
      <c r="AJ3" s="36">
        <v>2.3936170212765957E-2</v>
      </c>
      <c r="AK3" s="37">
        <f>SUM(AC3:AJ3)</f>
        <v>0.99999999999999978</v>
      </c>
      <c r="AL3" s="2"/>
      <c r="AM3" s="23"/>
      <c r="AN3" s="23"/>
      <c r="AO3" s="23"/>
      <c r="AP3" s="24"/>
      <c r="AQ3" s="2"/>
      <c r="AR3" s="2"/>
      <c r="AS3" s="2"/>
      <c r="AT3" s="2"/>
      <c r="AU3" s="2"/>
      <c r="AV3" s="2"/>
      <c r="AW3" s="2"/>
      <c r="AX3" s="2"/>
      <c r="AY3" s="2"/>
      <c r="AZ3" s="2"/>
      <c r="BA3" s="2"/>
      <c r="BB3" s="2"/>
      <c r="BC3" s="2"/>
      <c r="BD3" s="2"/>
      <c r="BE3" s="2"/>
      <c r="BF3" s="2"/>
      <c r="BG3" s="2"/>
      <c r="BH3" s="2"/>
      <c r="BI3" s="2"/>
      <c r="BJ3" s="2"/>
      <c r="BK3" s="2"/>
      <c r="BL3" s="2"/>
      <c r="BM3" s="2"/>
      <c r="BN3" s="2"/>
      <c r="BO3" s="2"/>
      <c r="BP3" s="2"/>
      <c r="BQ3" s="2"/>
      <c r="BR3" s="2"/>
      <c r="BS3" s="2"/>
      <c r="BT3" s="2"/>
      <c r="BU3" s="2"/>
      <c r="BV3" s="2"/>
      <c r="BW3" s="2"/>
      <c r="BX3" s="2"/>
      <c r="BY3" s="2"/>
      <c r="BZ3" s="2"/>
      <c r="CA3" s="2"/>
      <c r="CB3" s="2"/>
      <c r="CC3" s="2"/>
      <c r="CD3" s="2"/>
      <c r="CE3" s="2"/>
      <c r="CF3" s="2"/>
      <c r="CG3" s="2"/>
      <c r="CH3" s="2"/>
      <c r="CI3" s="2"/>
      <c r="CJ3" s="2"/>
      <c r="CK3" s="2"/>
      <c r="CL3" s="2"/>
      <c r="CM3" s="2"/>
      <c r="CN3" s="2"/>
      <c r="CO3" s="2"/>
      <c r="CP3" s="2"/>
      <c r="CQ3" s="2"/>
      <c r="CR3" s="2"/>
      <c r="CS3" s="2"/>
      <c r="CT3" s="2"/>
      <c r="CU3" s="2"/>
      <c r="CV3" s="2"/>
      <c r="CW3" s="2"/>
      <c r="CX3" s="2"/>
      <c r="CY3" s="2"/>
      <c r="CZ3" s="2"/>
      <c r="DA3" s="2"/>
      <c r="DB3" s="2"/>
      <c r="DC3" s="2"/>
      <c r="DD3" s="2"/>
      <c r="DE3" s="2"/>
      <c r="DF3" s="2"/>
      <c r="DG3" s="2"/>
      <c r="DH3" s="2"/>
      <c r="DI3" s="2"/>
      <c r="DJ3" s="2"/>
      <c r="DK3" s="2"/>
      <c r="DL3" s="2"/>
      <c r="DM3" s="2"/>
      <c r="DN3" s="2"/>
      <c r="DO3" s="2"/>
      <c r="DP3" s="2"/>
      <c r="DQ3" s="2"/>
      <c r="DR3" s="2"/>
      <c r="DS3" s="2"/>
      <c r="DT3" s="2"/>
      <c r="DU3" s="2"/>
      <c r="DV3" s="2"/>
      <c r="DW3" s="2"/>
      <c r="DX3" s="2"/>
      <c r="DY3" s="2"/>
      <c r="DZ3" s="2"/>
      <c r="EA3" s="2"/>
      <c r="EB3" s="2"/>
      <c r="EC3" s="2"/>
      <c r="ED3" s="2"/>
      <c r="EE3" s="2"/>
      <c r="EF3" s="2"/>
      <c r="EG3" s="2"/>
      <c r="EH3" s="2"/>
      <c r="EI3" s="2"/>
      <c r="EJ3" s="2"/>
      <c r="EK3" s="2"/>
      <c r="EL3" s="2"/>
      <c r="EM3" s="2"/>
      <c r="EN3" s="2"/>
      <c r="EO3" s="2"/>
      <c r="EP3" s="2"/>
      <c r="EQ3" s="2"/>
      <c r="ER3" s="2"/>
      <c r="ES3" s="2"/>
      <c r="ET3" s="2"/>
      <c r="EU3" s="2"/>
      <c r="EV3" s="2"/>
      <c r="EW3" s="2"/>
      <c r="EX3" s="2"/>
      <c r="EY3" s="2"/>
      <c r="EZ3" s="2"/>
      <c r="FA3" s="2"/>
      <c r="FB3" s="2"/>
      <c r="FC3" s="2"/>
      <c r="FD3" s="2"/>
      <c r="FE3" s="2"/>
      <c r="FF3" s="2"/>
      <c r="FG3" s="2"/>
      <c r="FH3" s="2"/>
      <c r="FI3" s="2"/>
      <c r="FJ3" s="2"/>
      <c r="FK3" s="2"/>
      <c r="FL3" s="2"/>
      <c r="FM3" s="2"/>
      <c r="FN3" s="2"/>
      <c r="FO3" s="2"/>
      <c r="FP3" s="2"/>
      <c r="FQ3" s="2"/>
      <c r="FR3" s="2"/>
      <c r="FS3" s="2"/>
      <c r="FT3" s="2"/>
      <c r="FU3" s="2"/>
      <c r="FV3" s="2"/>
    </row>
    <row r="4" spans="1:178" ht="15.75" customHeight="1" x14ac:dyDescent="0.2">
      <c r="A4" s="31" t="s">
        <v>80</v>
      </c>
      <c r="B4" s="31" t="s">
        <v>105</v>
      </c>
      <c r="C4" s="32">
        <v>122.59507298267594</v>
      </c>
      <c r="D4" s="1" t="s">
        <v>27</v>
      </c>
      <c r="E4" s="71">
        <v>4.7825917654744927</v>
      </c>
      <c r="F4" s="33">
        <v>3.4409406101433646</v>
      </c>
      <c r="G4" s="73">
        <v>4.1284403669724776</v>
      </c>
      <c r="H4" s="34">
        <v>0.91743119266055051</v>
      </c>
      <c r="I4" s="34">
        <v>1.3761467889908259</v>
      </c>
      <c r="J4" s="34">
        <v>0</v>
      </c>
      <c r="K4" s="34">
        <v>1.3761467889908259</v>
      </c>
      <c r="L4" s="34">
        <v>1.3761467889908259</v>
      </c>
      <c r="M4" s="34">
        <v>0</v>
      </c>
      <c r="N4" s="34">
        <v>45.871559633027523</v>
      </c>
      <c r="O4" s="34">
        <v>0</v>
      </c>
      <c r="P4" s="34">
        <v>0</v>
      </c>
      <c r="Q4" s="34">
        <v>42.660550458715598</v>
      </c>
      <c r="R4" s="34">
        <v>0</v>
      </c>
      <c r="S4" s="34">
        <v>1.834862385321101</v>
      </c>
      <c r="T4" s="34">
        <v>0.45871559633027525</v>
      </c>
      <c r="U4" s="34">
        <v>0</v>
      </c>
      <c r="V4" s="34">
        <v>0</v>
      </c>
      <c r="W4" s="34">
        <v>0</v>
      </c>
      <c r="X4" s="34">
        <v>0</v>
      </c>
      <c r="Y4" s="33">
        <f>SUM(G4:X4)</f>
        <v>100.00000000000001</v>
      </c>
      <c r="Z4" s="75">
        <v>16.666666666666668</v>
      </c>
      <c r="AA4" s="35" t="s">
        <v>19</v>
      </c>
      <c r="AB4" s="35">
        <v>6.4220183486238538</v>
      </c>
      <c r="AC4" s="77">
        <v>0.70096463022508049</v>
      </c>
      <c r="AD4" s="36">
        <v>0.21543408360128619</v>
      </c>
      <c r="AE4" s="36">
        <v>5.7877813504823149E-2</v>
      </c>
      <c r="AF4" s="36">
        <v>0</v>
      </c>
      <c r="AG4" s="36">
        <v>0</v>
      </c>
      <c r="AH4" s="36">
        <v>3.2154340836012861E-3</v>
      </c>
      <c r="AI4" s="36">
        <v>0</v>
      </c>
      <c r="AJ4" s="36">
        <v>2.2508038585209004E-2</v>
      </c>
      <c r="AK4" s="37">
        <f>SUM(AC4:AJ4)</f>
        <v>1.0000000000000002</v>
      </c>
      <c r="AL4" s="2"/>
      <c r="AM4" s="23"/>
      <c r="AN4" s="23"/>
      <c r="AO4" s="23"/>
      <c r="AP4" s="24"/>
      <c r="AQ4" s="2"/>
      <c r="AR4" s="2"/>
      <c r="AS4" s="2"/>
      <c r="AT4" s="2"/>
      <c r="AU4" s="2"/>
      <c r="AV4" s="2"/>
      <c r="AW4" s="2"/>
      <c r="AX4" s="2"/>
      <c r="AY4" s="2"/>
      <c r="AZ4" s="2"/>
      <c r="BA4" s="2"/>
      <c r="BB4" s="2"/>
      <c r="BC4" s="2"/>
      <c r="BD4" s="2"/>
      <c r="BE4" s="2"/>
      <c r="BF4" s="2"/>
      <c r="BG4" s="2"/>
      <c r="BH4" s="2"/>
      <c r="BI4" s="2"/>
      <c r="BJ4" s="2"/>
      <c r="BK4" s="2"/>
      <c r="BL4" s="2"/>
      <c r="BM4" s="2"/>
      <c r="BN4" s="2"/>
      <c r="BO4" s="2"/>
      <c r="BP4" s="2"/>
      <c r="BQ4" s="2"/>
      <c r="BR4" s="2"/>
      <c r="BS4" s="2"/>
      <c r="BT4" s="2"/>
      <c r="BU4" s="2"/>
      <c r="BV4" s="2"/>
      <c r="BW4" s="2"/>
      <c r="BX4" s="2"/>
      <c r="BY4" s="2"/>
      <c r="BZ4" s="2"/>
      <c r="CA4" s="2"/>
      <c r="CB4" s="2"/>
      <c r="CC4" s="2"/>
      <c r="CD4" s="2"/>
      <c r="CE4" s="2"/>
      <c r="CF4" s="2"/>
      <c r="CG4" s="2"/>
      <c r="CH4" s="2"/>
      <c r="CI4" s="2"/>
      <c r="CJ4" s="2"/>
      <c r="CK4" s="2"/>
      <c r="CL4" s="2"/>
      <c r="CM4" s="2"/>
      <c r="CN4" s="2"/>
      <c r="CO4" s="2"/>
      <c r="CP4" s="2"/>
      <c r="CQ4" s="2"/>
      <c r="CR4" s="2"/>
      <c r="CS4" s="2"/>
      <c r="CT4" s="2"/>
      <c r="CU4" s="2"/>
      <c r="CV4" s="2"/>
      <c r="CW4" s="2"/>
      <c r="CX4" s="2"/>
      <c r="CY4" s="2"/>
      <c r="CZ4" s="2"/>
      <c r="DA4" s="2"/>
      <c r="DB4" s="2"/>
      <c r="DC4" s="2"/>
      <c r="DD4" s="2"/>
      <c r="DE4" s="2"/>
      <c r="DF4" s="2"/>
      <c r="DG4" s="2"/>
      <c r="DH4" s="2"/>
      <c r="DI4" s="2"/>
      <c r="DJ4" s="2"/>
      <c r="DK4" s="2"/>
      <c r="DL4" s="2"/>
      <c r="DM4" s="2"/>
      <c r="DN4" s="2"/>
      <c r="DO4" s="2"/>
      <c r="DP4" s="2"/>
      <c r="DQ4" s="2"/>
      <c r="DR4" s="2"/>
      <c r="DS4" s="2"/>
      <c r="DT4" s="2"/>
      <c r="DU4" s="2"/>
      <c r="DV4" s="2"/>
      <c r="DW4" s="2"/>
      <c r="DX4" s="2"/>
      <c r="DY4" s="2"/>
      <c r="DZ4" s="2"/>
      <c r="EA4" s="2"/>
      <c r="EB4" s="2"/>
      <c r="EC4" s="2"/>
      <c r="ED4" s="2"/>
      <c r="EE4" s="2"/>
      <c r="EF4" s="2"/>
      <c r="EG4" s="2"/>
      <c r="EH4" s="2"/>
      <c r="EI4" s="2"/>
      <c r="EJ4" s="2"/>
      <c r="EK4" s="2"/>
      <c r="EL4" s="2"/>
      <c r="EM4" s="2"/>
      <c r="EN4" s="2"/>
      <c r="EO4" s="2"/>
      <c r="EP4" s="2"/>
      <c r="EQ4" s="2"/>
      <c r="ER4" s="2"/>
      <c r="ES4" s="2"/>
      <c r="ET4" s="2"/>
      <c r="EU4" s="2"/>
      <c r="EV4" s="2"/>
      <c r="EW4" s="2"/>
      <c r="EX4" s="2"/>
      <c r="EY4" s="2"/>
      <c r="EZ4" s="2"/>
      <c r="FA4" s="2"/>
      <c r="FB4" s="2"/>
      <c r="FC4" s="2"/>
      <c r="FD4" s="2"/>
      <c r="FE4" s="2"/>
      <c r="FF4" s="2"/>
      <c r="FG4" s="2"/>
      <c r="FH4" s="2"/>
      <c r="FI4" s="2"/>
      <c r="FJ4" s="2"/>
      <c r="FK4" s="2"/>
      <c r="FL4" s="2"/>
      <c r="FM4" s="2"/>
      <c r="FN4" s="2"/>
      <c r="FO4" s="2"/>
      <c r="FP4" s="2"/>
      <c r="FQ4" s="2"/>
      <c r="FR4" s="2"/>
      <c r="FS4" s="2"/>
      <c r="FT4" s="2"/>
      <c r="FU4" s="2"/>
      <c r="FV4" s="2"/>
    </row>
    <row r="5" spans="1:178" ht="15.75" customHeight="1" thickBot="1" x14ac:dyDescent="0.25">
      <c r="A5" s="31" t="s">
        <v>107</v>
      </c>
      <c r="B5" s="31" t="s">
        <v>106</v>
      </c>
      <c r="C5" s="32">
        <v>11.911825294879202</v>
      </c>
      <c r="D5" s="1" t="s">
        <v>27</v>
      </c>
      <c r="E5" s="71">
        <v>1.7004405341588262</v>
      </c>
      <c r="F5" s="33">
        <v>0.83432829947045206</v>
      </c>
      <c r="G5" s="73">
        <v>1.3574660633484164</v>
      </c>
      <c r="H5" s="34">
        <v>0.45248868778280549</v>
      </c>
      <c r="I5" s="34">
        <v>0.90497737556561098</v>
      </c>
      <c r="J5" s="34">
        <v>0.45248868778280549</v>
      </c>
      <c r="K5" s="34">
        <v>0.45248868778280549</v>
      </c>
      <c r="L5" s="34">
        <v>2.7149321266968327</v>
      </c>
      <c r="M5" s="34">
        <v>0</v>
      </c>
      <c r="N5" s="34">
        <v>46.60633484162895</v>
      </c>
      <c r="O5" s="34">
        <v>0.45248868778280549</v>
      </c>
      <c r="P5" s="34">
        <v>0</v>
      </c>
      <c r="Q5" s="34">
        <v>44.796380090497735</v>
      </c>
      <c r="R5" s="34">
        <v>0</v>
      </c>
      <c r="S5" s="34">
        <v>1.809954751131222</v>
      </c>
      <c r="T5" s="34">
        <v>0</v>
      </c>
      <c r="U5" s="34">
        <v>0</v>
      </c>
      <c r="V5" s="34">
        <v>0</v>
      </c>
      <c r="W5" s="34">
        <v>0</v>
      </c>
      <c r="X5" s="34">
        <v>0</v>
      </c>
      <c r="Y5" s="33">
        <f>SUM(G5:X5)</f>
        <v>99.999999999999972</v>
      </c>
      <c r="Z5" s="75">
        <v>23.958333333333332</v>
      </c>
      <c r="AA5" s="35" t="s">
        <v>19</v>
      </c>
      <c r="AB5" s="35">
        <v>3.1674208144796383</v>
      </c>
      <c r="AC5" s="77">
        <v>0.43032786885245899</v>
      </c>
      <c r="AD5" s="36">
        <v>0.29508196721311475</v>
      </c>
      <c r="AE5" s="36">
        <v>0.15163934426229508</v>
      </c>
      <c r="AF5" s="36">
        <v>0</v>
      </c>
      <c r="AG5" s="36">
        <v>3.6885245901639344E-2</v>
      </c>
      <c r="AH5" s="36">
        <v>1.2295081967213115E-2</v>
      </c>
      <c r="AI5" s="36">
        <v>0</v>
      </c>
      <c r="AJ5" s="36">
        <v>7.3770491803278687E-2</v>
      </c>
      <c r="AK5" s="37">
        <f>SUM(AC5:AJ5)</f>
        <v>0.99999999999999989</v>
      </c>
      <c r="AL5" s="2"/>
      <c r="AM5" s="23"/>
      <c r="AN5" s="23"/>
      <c r="AO5" s="23"/>
      <c r="AP5" s="24"/>
      <c r="AQ5" s="2"/>
      <c r="AR5" s="2"/>
      <c r="AS5" s="2"/>
      <c r="AT5" s="2"/>
      <c r="AU5" s="2"/>
      <c r="AV5" s="2"/>
      <c r="AW5" s="2"/>
      <c r="AX5" s="2"/>
      <c r="AY5" s="2"/>
      <c r="AZ5" s="2"/>
      <c r="BA5" s="2"/>
      <c r="BB5" s="2"/>
      <c r="BC5" s="2"/>
      <c r="BD5" s="2"/>
      <c r="BE5" s="2"/>
      <c r="BF5" s="2"/>
      <c r="BG5" s="2"/>
      <c r="BH5" s="2"/>
      <c r="BI5" s="2"/>
      <c r="BJ5" s="2"/>
      <c r="BK5" s="2"/>
      <c r="BL5" s="2"/>
      <c r="BM5" s="2"/>
      <c r="BN5" s="2"/>
      <c r="BO5" s="2"/>
      <c r="BP5" s="2"/>
      <c r="BQ5" s="2"/>
      <c r="BR5" s="2"/>
      <c r="BS5" s="2"/>
      <c r="BT5" s="2"/>
      <c r="BU5" s="2"/>
      <c r="BV5" s="2"/>
      <c r="BW5" s="2"/>
      <c r="BX5" s="2"/>
      <c r="BY5" s="2"/>
      <c r="BZ5" s="2"/>
      <c r="CA5" s="2"/>
      <c r="CB5" s="2"/>
      <c r="CC5" s="2"/>
      <c r="CD5" s="2"/>
      <c r="CE5" s="2"/>
      <c r="CF5" s="2"/>
      <c r="CG5" s="2"/>
      <c r="CH5" s="2"/>
      <c r="CI5" s="2"/>
      <c r="CJ5" s="2"/>
      <c r="CK5" s="2"/>
      <c r="CL5" s="2"/>
      <c r="CM5" s="2"/>
      <c r="CN5" s="2"/>
      <c r="CO5" s="2"/>
      <c r="CP5" s="2"/>
      <c r="CQ5" s="2"/>
      <c r="CR5" s="2"/>
      <c r="CS5" s="2"/>
      <c r="CT5" s="2"/>
      <c r="CU5" s="2"/>
      <c r="CV5" s="2"/>
      <c r="CW5" s="2"/>
      <c r="CX5" s="2"/>
      <c r="CY5" s="2"/>
      <c r="CZ5" s="2"/>
      <c r="DA5" s="2"/>
      <c r="DB5" s="2"/>
      <c r="DC5" s="2"/>
      <c r="DD5" s="2"/>
      <c r="DE5" s="2"/>
      <c r="DF5" s="2"/>
      <c r="DG5" s="2"/>
      <c r="DH5" s="2"/>
      <c r="DI5" s="2"/>
      <c r="DJ5" s="2"/>
      <c r="DK5" s="2"/>
      <c r="DL5" s="2"/>
      <c r="DM5" s="2"/>
      <c r="DN5" s="2"/>
      <c r="DO5" s="2"/>
      <c r="DP5" s="2"/>
      <c r="DQ5" s="2"/>
      <c r="DR5" s="2"/>
      <c r="DS5" s="2"/>
      <c r="DT5" s="2"/>
      <c r="DU5" s="2"/>
      <c r="DV5" s="2"/>
      <c r="DW5" s="2"/>
      <c r="DX5" s="2"/>
      <c r="DY5" s="2"/>
      <c r="DZ5" s="2"/>
      <c r="EA5" s="2"/>
      <c r="EB5" s="2"/>
      <c r="EC5" s="2"/>
      <c r="ED5" s="2"/>
      <c r="EE5" s="2"/>
      <c r="EF5" s="2"/>
      <c r="EG5" s="2"/>
      <c r="EH5" s="2"/>
      <c r="EI5" s="2"/>
      <c r="EJ5" s="2"/>
      <c r="EK5" s="2"/>
      <c r="EL5" s="2"/>
      <c r="EM5" s="2"/>
      <c r="EN5" s="2"/>
      <c r="EO5" s="2"/>
      <c r="EP5" s="2"/>
      <c r="EQ5" s="2"/>
      <c r="ER5" s="2"/>
      <c r="ES5" s="2"/>
      <c r="ET5" s="2"/>
      <c r="EU5" s="2"/>
      <c r="EV5" s="2"/>
      <c r="EW5" s="2"/>
      <c r="EX5" s="2"/>
      <c r="EY5" s="2"/>
      <c r="EZ5" s="2"/>
      <c r="FA5" s="2"/>
      <c r="FB5" s="2"/>
      <c r="FC5" s="2"/>
      <c r="FD5" s="2"/>
      <c r="FE5" s="2"/>
      <c r="FF5" s="2"/>
      <c r="FG5" s="2"/>
      <c r="FH5" s="2"/>
      <c r="FI5" s="2"/>
      <c r="FJ5" s="2"/>
      <c r="FK5" s="2"/>
      <c r="FL5" s="2"/>
      <c r="FM5" s="2"/>
      <c r="FN5" s="2"/>
      <c r="FO5" s="2"/>
      <c r="FP5" s="2"/>
      <c r="FQ5" s="2"/>
      <c r="FR5" s="2"/>
      <c r="FS5" s="2"/>
      <c r="FT5" s="2"/>
      <c r="FU5" s="2"/>
      <c r="FV5" s="2"/>
    </row>
    <row r="6" spans="1:178" s="26" customFormat="1" ht="22.5" customHeight="1" thickTop="1" x14ac:dyDescent="0.2">
      <c r="A6" s="85" t="s">
        <v>82</v>
      </c>
      <c r="B6" s="85"/>
      <c r="C6" s="85"/>
      <c r="D6" s="85"/>
      <c r="E6" s="85"/>
      <c r="F6" s="85"/>
      <c r="G6" s="85"/>
      <c r="H6" s="85"/>
      <c r="I6" s="85"/>
      <c r="J6" s="85"/>
      <c r="K6" s="85"/>
      <c r="L6" s="85"/>
      <c r="M6" s="85"/>
      <c r="N6" s="85"/>
      <c r="O6" s="85"/>
      <c r="P6" s="85"/>
      <c r="Q6" s="85"/>
      <c r="R6" s="85"/>
      <c r="S6" s="85"/>
      <c r="T6" s="85"/>
      <c r="U6" s="85"/>
      <c r="V6" s="85"/>
      <c r="W6" s="85"/>
      <c r="X6" s="85"/>
      <c r="Y6" s="85"/>
      <c r="Z6" s="85"/>
      <c r="AA6" s="85"/>
      <c r="AB6" s="85"/>
      <c r="AC6" s="85"/>
      <c r="AD6" s="85"/>
      <c r="AE6" s="85"/>
      <c r="AF6" s="85"/>
      <c r="AG6" s="85"/>
      <c r="AH6" s="85"/>
      <c r="AI6" s="85"/>
      <c r="AJ6" s="85"/>
      <c r="AK6" s="85"/>
    </row>
    <row r="7" spans="1:178" ht="13.5" customHeight="1" x14ac:dyDescent="0.2">
      <c r="A7" s="31" t="s">
        <v>108</v>
      </c>
      <c r="B7" s="31" t="s">
        <v>105</v>
      </c>
      <c r="C7" s="32">
        <v>364.79028988819033</v>
      </c>
      <c r="D7" s="1" t="s">
        <v>43</v>
      </c>
      <c r="E7" s="71">
        <v>0.78884308332189401</v>
      </c>
      <c r="F7" s="33">
        <v>0.2532866769132599</v>
      </c>
      <c r="G7" s="73">
        <v>27.363184079601986</v>
      </c>
      <c r="H7" s="34">
        <v>2.9850746268656714</v>
      </c>
      <c r="I7" s="34">
        <v>12.935323383084576</v>
      </c>
      <c r="J7" s="34">
        <v>0.99502487562189057</v>
      </c>
      <c r="K7" s="34">
        <v>5.9701492537313428</v>
      </c>
      <c r="L7" s="34">
        <v>4.9751243781094532</v>
      </c>
      <c r="M7" s="34">
        <v>1.4925373134328357</v>
      </c>
      <c r="N7" s="34">
        <v>0</v>
      </c>
      <c r="O7" s="34">
        <v>0</v>
      </c>
      <c r="P7" s="34">
        <v>0</v>
      </c>
      <c r="Q7" s="34">
        <v>29.850746268656717</v>
      </c>
      <c r="R7" s="34">
        <v>0</v>
      </c>
      <c r="S7" s="34">
        <v>7.9601990049751246</v>
      </c>
      <c r="T7" s="34">
        <v>3.9800995024875623</v>
      </c>
      <c r="U7" s="34">
        <v>0</v>
      </c>
      <c r="V7" s="34">
        <v>1.4925373134328357</v>
      </c>
      <c r="W7" s="34">
        <v>0</v>
      </c>
      <c r="X7" s="34">
        <v>0</v>
      </c>
      <c r="Y7" s="33">
        <f t="shared" ref="Y7:Y26" si="0">SUM(G7:X7)</f>
        <v>100</v>
      </c>
      <c r="Z7" s="75" t="s">
        <v>19</v>
      </c>
      <c r="AA7" s="35">
        <v>42.424242424242429</v>
      </c>
      <c r="AB7" s="35">
        <v>44.278606965174127</v>
      </c>
      <c r="AC7" s="77">
        <v>0.30271084337349397</v>
      </c>
      <c r="AD7" s="36">
        <v>0.57981927710843373</v>
      </c>
      <c r="AE7" s="36">
        <v>6.0240963855421679E-2</v>
      </c>
      <c r="AF7" s="36">
        <v>0</v>
      </c>
      <c r="AG7" s="36">
        <v>4.5180722891566263E-3</v>
      </c>
      <c r="AH7" s="36">
        <v>0</v>
      </c>
      <c r="AI7" s="36">
        <v>3.313253012048193E-2</v>
      </c>
      <c r="AJ7" s="36">
        <v>1.9578313253012049E-2</v>
      </c>
      <c r="AK7" s="37">
        <f t="shared" ref="AK7:AK26" si="1">SUM(AC7:AJ7)</f>
        <v>0.99999999999999989</v>
      </c>
      <c r="AL7" s="2"/>
      <c r="AM7" s="23"/>
      <c r="AN7" s="23"/>
      <c r="AO7" s="23"/>
      <c r="AP7" s="24"/>
      <c r="AQ7" s="2"/>
      <c r="AR7" s="2"/>
      <c r="AS7" s="2"/>
      <c r="AT7" s="2"/>
      <c r="AU7" s="2"/>
      <c r="AV7" s="2"/>
      <c r="AW7" s="2"/>
      <c r="AX7" s="2"/>
      <c r="AY7" s="2"/>
      <c r="AZ7" s="2"/>
      <c r="BA7" s="2"/>
      <c r="BB7" s="2"/>
      <c r="BC7" s="2"/>
      <c r="BD7" s="2"/>
      <c r="BE7" s="2"/>
      <c r="BF7" s="2"/>
      <c r="BG7" s="2"/>
      <c r="BH7" s="2"/>
      <c r="BI7" s="2"/>
      <c r="BJ7" s="2"/>
      <c r="BK7" s="2"/>
      <c r="BL7" s="2"/>
      <c r="BM7" s="2"/>
      <c r="BN7" s="2"/>
      <c r="BO7" s="2"/>
      <c r="BP7" s="2"/>
      <c r="BQ7" s="2"/>
      <c r="BR7" s="2"/>
      <c r="BS7" s="2"/>
      <c r="BT7" s="2"/>
      <c r="BU7" s="2"/>
      <c r="BV7" s="2"/>
      <c r="BW7" s="2"/>
      <c r="BX7" s="2"/>
      <c r="BY7" s="2"/>
      <c r="BZ7" s="2"/>
      <c r="CA7" s="2"/>
      <c r="CB7" s="2"/>
      <c r="CC7" s="2"/>
      <c r="CD7" s="2"/>
      <c r="CE7" s="2"/>
      <c r="CF7" s="2"/>
      <c r="CG7" s="2"/>
      <c r="CH7" s="2"/>
      <c r="CI7" s="2"/>
      <c r="CJ7" s="2"/>
      <c r="CK7" s="2"/>
      <c r="CL7" s="2"/>
      <c r="CM7" s="2"/>
      <c r="CN7" s="2"/>
      <c r="CO7" s="2"/>
      <c r="CP7" s="2"/>
      <c r="CQ7" s="2"/>
      <c r="CR7" s="2"/>
      <c r="CS7" s="2"/>
      <c r="CT7" s="2"/>
      <c r="CU7" s="2"/>
      <c r="CV7" s="2"/>
      <c r="CW7" s="2"/>
      <c r="CX7" s="2"/>
      <c r="CY7" s="2"/>
      <c r="CZ7" s="2"/>
      <c r="DA7" s="2"/>
      <c r="DB7" s="2"/>
      <c r="DC7" s="2"/>
      <c r="DD7" s="2"/>
      <c r="DE7" s="2"/>
      <c r="DF7" s="2"/>
      <c r="DG7" s="2"/>
      <c r="DH7" s="2"/>
      <c r="DI7" s="2"/>
      <c r="DJ7" s="2"/>
      <c r="DK7" s="2"/>
      <c r="DL7" s="2"/>
      <c r="DM7" s="2"/>
      <c r="DN7" s="2"/>
      <c r="DO7" s="2"/>
      <c r="DP7" s="2"/>
      <c r="DQ7" s="2"/>
      <c r="DR7" s="2"/>
      <c r="DS7" s="2"/>
      <c r="DT7" s="2"/>
      <c r="DU7" s="2"/>
      <c r="DV7" s="2"/>
      <c r="DW7" s="2"/>
      <c r="DX7" s="2"/>
      <c r="DY7" s="2"/>
      <c r="DZ7" s="2"/>
      <c r="EA7" s="2"/>
      <c r="EB7" s="2"/>
      <c r="EC7" s="2"/>
      <c r="ED7" s="2"/>
      <c r="EE7" s="2"/>
      <c r="EF7" s="2"/>
      <c r="EG7" s="2"/>
      <c r="EH7" s="2"/>
      <c r="EI7" s="2"/>
      <c r="EJ7" s="2"/>
      <c r="EK7" s="2"/>
      <c r="EL7" s="2"/>
      <c r="EM7" s="2"/>
      <c r="EN7" s="2"/>
      <c r="EO7" s="2"/>
      <c r="EP7" s="2"/>
      <c r="EQ7" s="2"/>
      <c r="ER7" s="2"/>
      <c r="ES7" s="2"/>
      <c r="ET7" s="2"/>
      <c r="EU7" s="2"/>
      <c r="EV7" s="2"/>
      <c r="EW7" s="2"/>
      <c r="EX7" s="2"/>
      <c r="EY7" s="2"/>
      <c r="EZ7" s="2"/>
      <c r="FA7" s="2"/>
      <c r="FB7" s="2"/>
      <c r="FC7" s="2"/>
      <c r="FD7" s="2"/>
      <c r="FE7" s="2"/>
      <c r="FF7" s="2"/>
      <c r="FG7" s="2"/>
      <c r="FH7" s="2"/>
      <c r="FI7" s="2"/>
      <c r="FJ7" s="2"/>
      <c r="FK7" s="2"/>
      <c r="FL7" s="2"/>
      <c r="FM7" s="2"/>
      <c r="FN7" s="2"/>
      <c r="FO7" s="2"/>
      <c r="FP7" s="2"/>
      <c r="FQ7" s="2"/>
      <c r="FR7" s="2"/>
      <c r="FS7" s="2"/>
      <c r="FT7" s="2"/>
      <c r="FU7" s="2"/>
      <c r="FV7" s="2"/>
    </row>
    <row r="8" spans="1:178" ht="13.5" customHeight="1" x14ac:dyDescent="0.2">
      <c r="A8" s="31" t="s">
        <v>109</v>
      </c>
      <c r="B8" s="31" t="s">
        <v>105</v>
      </c>
      <c r="C8" s="32">
        <v>257.87944906507749</v>
      </c>
      <c r="D8" s="1" t="s">
        <v>43</v>
      </c>
      <c r="E8" s="71">
        <v>0.50301366266193803</v>
      </c>
      <c r="F8" s="33">
        <v>0.22518634898237924</v>
      </c>
      <c r="G8" s="73">
        <v>13.419913419913421</v>
      </c>
      <c r="H8" s="34">
        <v>3.0303030303030303</v>
      </c>
      <c r="I8" s="34">
        <v>5.1948051948051948</v>
      </c>
      <c r="J8" s="34">
        <v>0.86580086580086579</v>
      </c>
      <c r="K8" s="34">
        <v>5.6277056277056277</v>
      </c>
      <c r="L8" s="34">
        <v>5.1948051948051948</v>
      </c>
      <c r="M8" s="34">
        <v>0</v>
      </c>
      <c r="N8" s="34">
        <v>2.5974025974025974</v>
      </c>
      <c r="O8" s="34">
        <v>0</v>
      </c>
      <c r="P8" s="34">
        <v>0</v>
      </c>
      <c r="Q8" s="34">
        <v>48.917748917748916</v>
      </c>
      <c r="R8" s="34">
        <v>0</v>
      </c>
      <c r="S8" s="34">
        <v>9.0909090909090917</v>
      </c>
      <c r="T8" s="34">
        <v>2.5974025974025974</v>
      </c>
      <c r="U8" s="34">
        <v>0</v>
      </c>
      <c r="V8" s="34">
        <v>3.4632034632034632</v>
      </c>
      <c r="W8" s="34">
        <v>0</v>
      </c>
      <c r="X8" s="34">
        <v>0</v>
      </c>
      <c r="Y8" s="33">
        <f t="shared" si="0"/>
        <v>100</v>
      </c>
      <c r="Z8" s="75" t="s">
        <v>19</v>
      </c>
      <c r="AA8" s="35">
        <v>52.380952380952387</v>
      </c>
      <c r="AB8" s="35">
        <v>22.510822510822514</v>
      </c>
      <c r="AC8" s="77">
        <v>0.4362606232294618</v>
      </c>
      <c r="AD8" s="36">
        <v>0.45325779036827196</v>
      </c>
      <c r="AE8" s="36">
        <v>8.4985835694050993E-2</v>
      </c>
      <c r="AF8" s="36">
        <v>0</v>
      </c>
      <c r="AG8" s="36">
        <v>2.8328611898016999E-3</v>
      </c>
      <c r="AH8" s="36">
        <v>0</v>
      </c>
      <c r="AI8" s="36">
        <v>0</v>
      </c>
      <c r="AJ8" s="36">
        <v>2.2662889518413599E-2</v>
      </c>
      <c r="AK8" s="37">
        <f t="shared" si="1"/>
        <v>1.0000000000000002</v>
      </c>
      <c r="AL8" s="2"/>
      <c r="AM8" s="23"/>
      <c r="AN8" s="23"/>
      <c r="AO8" s="23"/>
      <c r="AP8" s="24"/>
      <c r="AQ8" s="2"/>
      <c r="AR8" s="2"/>
      <c r="AS8" s="2"/>
      <c r="AT8" s="2"/>
      <c r="AU8" s="2"/>
      <c r="AV8" s="2"/>
      <c r="AW8" s="2"/>
      <c r="AX8" s="2"/>
      <c r="AY8" s="2"/>
      <c r="AZ8" s="2"/>
      <c r="BA8" s="2"/>
      <c r="BB8" s="2"/>
      <c r="BC8" s="2"/>
      <c r="BD8" s="2"/>
      <c r="BE8" s="2"/>
      <c r="BF8" s="2"/>
      <c r="BG8" s="2"/>
      <c r="BH8" s="2"/>
      <c r="BI8" s="2"/>
      <c r="BJ8" s="2"/>
      <c r="BK8" s="2"/>
      <c r="BL8" s="2"/>
      <c r="BM8" s="2"/>
      <c r="BN8" s="2"/>
      <c r="BO8" s="2"/>
      <c r="BP8" s="2"/>
      <c r="BQ8" s="2"/>
      <c r="BR8" s="2"/>
      <c r="BS8" s="2"/>
      <c r="BT8" s="2"/>
      <c r="BU8" s="2"/>
      <c r="BV8" s="2"/>
      <c r="BW8" s="2"/>
      <c r="BX8" s="2"/>
      <c r="BY8" s="2"/>
      <c r="BZ8" s="2"/>
      <c r="CA8" s="2"/>
      <c r="CB8" s="2"/>
      <c r="CC8" s="2"/>
      <c r="CD8" s="2"/>
      <c r="CE8" s="2"/>
      <c r="CF8" s="2"/>
      <c r="CG8" s="2"/>
      <c r="CH8" s="2"/>
      <c r="CI8" s="2"/>
      <c r="CJ8" s="2"/>
      <c r="CK8" s="2"/>
      <c r="CL8" s="2"/>
      <c r="CM8" s="2"/>
      <c r="CN8" s="2"/>
      <c r="CO8" s="2"/>
      <c r="CP8" s="2"/>
      <c r="CQ8" s="2"/>
      <c r="CR8" s="2"/>
      <c r="CS8" s="2"/>
      <c r="CT8" s="2"/>
      <c r="CU8" s="2"/>
      <c r="CV8" s="2"/>
      <c r="CW8" s="2"/>
      <c r="CX8" s="2"/>
      <c r="CY8" s="2"/>
      <c r="CZ8" s="2"/>
      <c r="DA8" s="2"/>
      <c r="DB8" s="2"/>
      <c r="DC8" s="2"/>
      <c r="DD8" s="2"/>
      <c r="DE8" s="2"/>
      <c r="DF8" s="2"/>
      <c r="DG8" s="2"/>
      <c r="DH8" s="2"/>
      <c r="DI8" s="2"/>
      <c r="DJ8" s="2"/>
      <c r="DK8" s="2"/>
      <c r="DL8" s="2"/>
      <c r="DM8" s="2"/>
      <c r="DN8" s="2"/>
      <c r="DO8" s="2"/>
      <c r="DP8" s="2"/>
      <c r="DQ8" s="2"/>
      <c r="DR8" s="2"/>
      <c r="DS8" s="2"/>
      <c r="DT8" s="2"/>
      <c r="DU8" s="2"/>
      <c r="DV8" s="2"/>
      <c r="DW8" s="2"/>
      <c r="DX8" s="2"/>
      <c r="DY8" s="2"/>
      <c r="DZ8" s="2"/>
      <c r="EA8" s="2"/>
      <c r="EB8" s="2"/>
      <c r="EC8" s="2"/>
      <c r="ED8" s="2"/>
      <c r="EE8" s="2"/>
      <c r="EF8" s="2"/>
      <c r="EG8" s="2"/>
      <c r="EH8" s="2"/>
      <c r="EI8" s="2"/>
      <c r="EJ8" s="2"/>
      <c r="EK8" s="2"/>
      <c r="EL8" s="2"/>
      <c r="EM8" s="2"/>
      <c r="EN8" s="2"/>
      <c r="EO8" s="2"/>
      <c r="EP8" s="2"/>
      <c r="EQ8" s="2"/>
      <c r="ER8" s="2"/>
      <c r="ES8" s="2"/>
      <c r="ET8" s="2"/>
      <c r="EU8" s="2"/>
      <c r="EV8" s="2"/>
      <c r="EW8" s="2"/>
      <c r="EX8" s="2"/>
      <c r="EY8" s="2"/>
      <c r="EZ8" s="2"/>
      <c r="FA8" s="2"/>
      <c r="FB8" s="2"/>
      <c r="FC8" s="2"/>
      <c r="FD8" s="2"/>
      <c r="FE8" s="2"/>
      <c r="FF8" s="2"/>
      <c r="FG8" s="2"/>
      <c r="FH8" s="2"/>
      <c r="FI8" s="2"/>
      <c r="FJ8" s="2"/>
      <c r="FK8" s="2"/>
      <c r="FL8" s="2"/>
      <c r="FM8" s="2"/>
      <c r="FN8" s="2"/>
      <c r="FO8" s="2"/>
      <c r="FP8" s="2"/>
      <c r="FQ8" s="2"/>
      <c r="FR8" s="2"/>
      <c r="FS8" s="2"/>
      <c r="FT8" s="2"/>
      <c r="FU8" s="2"/>
      <c r="FV8" s="2"/>
    </row>
    <row r="9" spans="1:178" ht="13.5" customHeight="1" x14ac:dyDescent="0.2">
      <c r="A9" s="31" t="s">
        <v>110</v>
      </c>
      <c r="B9" s="31" t="s">
        <v>105</v>
      </c>
      <c r="C9" s="32">
        <v>259.88948137516485</v>
      </c>
      <c r="D9" s="1" t="s">
        <v>43</v>
      </c>
      <c r="E9" s="71">
        <v>1.1813955345896721</v>
      </c>
      <c r="F9" s="33">
        <v>0.7429106671414959</v>
      </c>
      <c r="G9" s="73">
        <v>3.3834586466165413</v>
      </c>
      <c r="H9" s="34">
        <v>0.37593984962406013</v>
      </c>
      <c r="I9" s="34">
        <v>1.8796992481203008</v>
      </c>
      <c r="J9" s="34">
        <v>0.75187969924812026</v>
      </c>
      <c r="K9" s="34">
        <v>1.8796992481203008</v>
      </c>
      <c r="L9" s="34">
        <v>3.007518796992481</v>
      </c>
      <c r="M9" s="34">
        <v>0</v>
      </c>
      <c r="N9" s="34">
        <v>34.586466165413533</v>
      </c>
      <c r="O9" s="34">
        <v>0</v>
      </c>
      <c r="P9" s="34">
        <v>0</v>
      </c>
      <c r="Q9" s="34">
        <v>48.496240601503757</v>
      </c>
      <c r="R9" s="34">
        <v>0</v>
      </c>
      <c r="S9" s="34">
        <v>4.8872180451127818</v>
      </c>
      <c r="T9" s="34">
        <v>0.75187969924812026</v>
      </c>
      <c r="U9" s="34">
        <v>0</v>
      </c>
      <c r="V9" s="34">
        <v>0</v>
      </c>
      <c r="W9" s="34">
        <v>0</v>
      </c>
      <c r="X9" s="34">
        <v>0</v>
      </c>
      <c r="Y9" s="33">
        <f t="shared" ref="Y9:Y14" si="2">SUM(G9:X9)</f>
        <v>100</v>
      </c>
      <c r="Z9" s="75">
        <v>30.76923076923077</v>
      </c>
      <c r="AA9" s="35" t="s">
        <v>19</v>
      </c>
      <c r="AB9" s="35">
        <v>6.3909774436090228</v>
      </c>
      <c r="AC9" s="77">
        <v>0.6045454545454545</v>
      </c>
      <c r="AD9" s="36">
        <v>0.20681818181818182</v>
      </c>
      <c r="AE9" s="36">
        <v>0.15</v>
      </c>
      <c r="AF9" s="36">
        <v>0</v>
      </c>
      <c r="AG9" s="36">
        <v>6.8181818181818179E-3</v>
      </c>
      <c r="AH9" s="36">
        <v>0</v>
      </c>
      <c r="AI9" s="36">
        <v>0</v>
      </c>
      <c r="AJ9" s="36">
        <v>3.1818181818181815E-2</v>
      </c>
      <c r="AK9" s="37">
        <f t="shared" ref="AK9:AK14" si="3">SUM(AC9:AJ9)</f>
        <v>1</v>
      </c>
      <c r="AL9" s="2"/>
      <c r="AM9" s="23"/>
      <c r="AN9" s="23"/>
      <c r="AO9" s="23"/>
      <c r="AP9" s="24"/>
      <c r="AQ9" s="2"/>
      <c r="AR9" s="2"/>
      <c r="AS9" s="2"/>
      <c r="AT9" s="2"/>
      <c r="AU9" s="2"/>
      <c r="AV9" s="2"/>
      <c r="AW9" s="2"/>
      <c r="AX9" s="2"/>
      <c r="AY9" s="2"/>
      <c r="AZ9" s="2"/>
      <c r="BA9" s="2"/>
      <c r="BB9" s="2"/>
      <c r="BC9" s="2"/>
      <c r="BD9" s="2"/>
      <c r="BE9" s="2"/>
      <c r="BF9" s="2"/>
      <c r="BG9" s="2"/>
      <c r="BH9" s="2"/>
      <c r="BI9" s="2"/>
      <c r="BJ9" s="2"/>
      <c r="BK9" s="2"/>
      <c r="BL9" s="2"/>
      <c r="BM9" s="2"/>
      <c r="BN9" s="2"/>
      <c r="BO9" s="2"/>
      <c r="BP9" s="2"/>
      <c r="BQ9" s="2"/>
      <c r="BR9" s="2"/>
      <c r="BS9" s="2"/>
      <c r="BT9" s="2"/>
      <c r="BU9" s="2"/>
      <c r="BV9" s="2"/>
      <c r="BW9" s="2"/>
      <c r="BX9" s="2"/>
      <c r="BY9" s="2"/>
      <c r="BZ9" s="2"/>
      <c r="CA9" s="2"/>
      <c r="CB9" s="2"/>
      <c r="CC9" s="2"/>
      <c r="CD9" s="2"/>
      <c r="CE9" s="2"/>
      <c r="CF9" s="2"/>
      <c r="CG9" s="2"/>
      <c r="CH9" s="2"/>
      <c r="CI9" s="2"/>
      <c r="CJ9" s="2"/>
      <c r="CK9" s="2"/>
      <c r="CL9" s="2"/>
      <c r="CM9" s="2"/>
      <c r="CN9" s="2"/>
      <c r="CO9" s="2"/>
      <c r="CP9" s="2"/>
      <c r="CQ9" s="2"/>
      <c r="CR9" s="2"/>
      <c r="CS9" s="2"/>
      <c r="CT9" s="2"/>
      <c r="CU9" s="2"/>
      <c r="CV9" s="2"/>
      <c r="CW9" s="2"/>
      <c r="CX9" s="2"/>
      <c r="CY9" s="2"/>
      <c r="CZ9" s="2"/>
      <c r="DA9" s="2"/>
      <c r="DB9" s="2"/>
      <c r="DC9" s="2"/>
      <c r="DD9" s="2"/>
      <c r="DE9" s="2"/>
      <c r="DF9" s="2"/>
      <c r="DG9" s="2"/>
      <c r="DH9" s="2"/>
      <c r="DI9" s="2"/>
      <c r="DJ9" s="2"/>
      <c r="DK9" s="2"/>
      <c r="DL9" s="2"/>
      <c r="DM9" s="2"/>
      <c r="DN9" s="2"/>
      <c r="DO9" s="2"/>
      <c r="DP9" s="2"/>
      <c r="DQ9" s="2"/>
      <c r="DR9" s="2"/>
      <c r="DS9" s="2"/>
      <c r="DT9" s="2"/>
      <c r="DU9" s="2"/>
      <c r="DV9" s="2"/>
      <c r="DW9" s="2"/>
      <c r="DX9" s="2"/>
      <c r="DY9" s="2"/>
      <c r="DZ9" s="2"/>
      <c r="EA9" s="2"/>
      <c r="EB9" s="2"/>
      <c r="EC9" s="2"/>
      <c r="ED9" s="2"/>
      <c r="EE9" s="2"/>
      <c r="EF9" s="2"/>
      <c r="EG9" s="2"/>
      <c r="EH9" s="2"/>
      <c r="EI9" s="2"/>
      <c r="EJ9" s="2"/>
      <c r="EK9" s="2"/>
      <c r="EL9" s="2"/>
      <c r="EM9" s="2"/>
      <c r="EN9" s="2"/>
      <c r="EO9" s="2"/>
      <c r="EP9" s="2"/>
      <c r="EQ9" s="2"/>
      <c r="ER9" s="2"/>
      <c r="ES9" s="2"/>
      <c r="ET9" s="2"/>
      <c r="EU9" s="2"/>
      <c r="EV9" s="2"/>
      <c r="EW9" s="2"/>
      <c r="EX9" s="2"/>
      <c r="EY9" s="2"/>
      <c r="EZ9" s="2"/>
      <c r="FA9" s="2"/>
      <c r="FB9" s="2"/>
      <c r="FC9" s="2"/>
      <c r="FD9" s="2"/>
      <c r="FE9" s="2"/>
      <c r="FF9" s="2"/>
      <c r="FG9" s="2"/>
      <c r="FH9" s="2"/>
      <c r="FI9" s="2"/>
      <c r="FJ9" s="2"/>
      <c r="FK9" s="2"/>
      <c r="FL9" s="2"/>
      <c r="FM9" s="2"/>
      <c r="FN9" s="2"/>
      <c r="FO9" s="2"/>
      <c r="FP9" s="2"/>
      <c r="FQ9" s="2"/>
      <c r="FR9" s="2"/>
      <c r="FS9" s="2"/>
      <c r="FT9" s="2"/>
      <c r="FU9" s="2"/>
      <c r="FV9" s="2"/>
    </row>
    <row r="10" spans="1:178" ht="13.5" customHeight="1" x14ac:dyDescent="0.2">
      <c r="A10" s="31" t="s">
        <v>111</v>
      </c>
      <c r="B10" s="31" t="s">
        <v>105</v>
      </c>
      <c r="C10" s="32">
        <v>152.54570151379644</v>
      </c>
      <c r="D10" s="1" t="s">
        <v>43</v>
      </c>
      <c r="E10" s="71">
        <v>0.59774634009374983</v>
      </c>
      <c r="F10" s="33">
        <v>0.19544839458106264</v>
      </c>
      <c r="G10" s="73">
        <v>9.7560975609756095</v>
      </c>
      <c r="H10" s="34">
        <v>5.3658536585365848</v>
      </c>
      <c r="I10" s="34">
        <v>6.3414634146341466</v>
      </c>
      <c r="J10" s="34">
        <v>0.48780487804878048</v>
      </c>
      <c r="K10" s="34">
        <v>12.682926829268293</v>
      </c>
      <c r="L10" s="34">
        <v>9.7560975609756095</v>
      </c>
      <c r="M10" s="34">
        <v>0</v>
      </c>
      <c r="N10" s="34">
        <v>4.8780487804878057</v>
      </c>
      <c r="O10" s="34">
        <v>0</v>
      </c>
      <c r="P10" s="34">
        <v>0</v>
      </c>
      <c r="Q10" s="34">
        <v>37.560975609756099</v>
      </c>
      <c r="R10" s="34">
        <v>0</v>
      </c>
      <c r="S10" s="34">
        <v>9.7560975609756095</v>
      </c>
      <c r="T10" s="34">
        <v>1.9512195121951219</v>
      </c>
      <c r="U10" s="34">
        <v>0</v>
      </c>
      <c r="V10" s="34">
        <v>1.4634146341463417</v>
      </c>
      <c r="W10" s="34">
        <v>0</v>
      </c>
      <c r="X10" s="34">
        <v>0</v>
      </c>
      <c r="Y10" s="33">
        <f t="shared" si="2"/>
        <v>100</v>
      </c>
      <c r="Z10" s="75">
        <v>26.666666666666661</v>
      </c>
      <c r="AA10" s="35">
        <v>47.619047619047613</v>
      </c>
      <c r="AB10" s="35">
        <v>21.95121951219512</v>
      </c>
      <c r="AC10" s="77">
        <v>0.32000000000000006</v>
      </c>
      <c r="AD10" s="36">
        <v>0.49600000000000005</v>
      </c>
      <c r="AE10" s="36">
        <v>0.16266666666666668</v>
      </c>
      <c r="AF10" s="36">
        <v>0</v>
      </c>
      <c r="AG10" s="36">
        <v>0</v>
      </c>
      <c r="AH10" s="36">
        <v>0</v>
      </c>
      <c r="AI10" s="36">
        <v>0</v>
      </c>
      <c r="AJ10" s="36">
        <v>2.1333333333333336E-2</v>
      </c>
      <c r="AK10" s="37">
        <f t="shared" si="3"/>
        <v>1.0000000000000002</v>
      </c>
      <c r="AL10" s="2"/>
      <c r="AM10" s="23"/>
      <c r="AN10" s="23"/>
      <c r="AO10" s="23"/>
      <c r="AP10" s="24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</row>
    <row r="11" spans="1:178" ht="13.5" customHeight="1" x14ac:dyDescent="0.2">
      <c r="A11" s="31" t="s">
        <v>112</v>
      </c>
      <c r="B11" s="31" t="s">
        <v>105</v>
      </c>
      <c r="C11" s="32">
        <v>415.66424693949909</v>
      </c>
      <c r="D11" s="1" t="s">
        <v>43</v>
      </c>
      <c r="E11" s="71">
        <v>1.3656623779685826</v>
      </c>
      <c r="F11" s="33">
        <v>0.9241324362193416</v>
      </c>
      <c r="G11" s="73">
        <v>1.8518518518518516</v>
      </c>
      <c r="H11" s="34">
        <v>0.74074074074074081</v>
      </c>
      <c r="I11" s="34">
        <v>1.4814814814814816</v>
      </c>
      <c r="J11" s="34">
        <v>0.37037037037037041</v>
      </c>
      <c r="K11" s="34">
        <v>1.4814814814814816</v>
      </c>
      <c r="L11" s="34">
        <v>3.3333333333333335</v>
      </c>
      <c r="M11" s="34">
        <v>0</v>
      </c>
      <c r="N11" s="34">
        <v>35.555555555555557</v>
      </c>
      <c r="O11" s="34">
        <v>0</v>
      </c>
      <c r="P11" s="34">
        <v>0</v>
      </c>
      <c r="Q11" s="34">
        <v>50.740740740740748</v>
      </c>
      <c r="R11" s="34">
        <v>0</v>
      </c>
      <c r="S11" s="34">
        <v>2.5925925925925926</v>
      </c>
      <c r="T11" s="34">
        <v>1.4814814814814816</v>
      </c>
      <c r="U11" s="34">
        <v>0</v>
      </c>
      <c r="V11" s="34">
        <v>0.37037037037037041</v>
      </c>
      <c r="W11" s="34">
        <v>0</v>
      </c>
      <c r="X11" s="34">
        <v>0</v>
      </c>
      <c r="Y11" s="33">
        <f t="shared" si="2"/>
        <v>100.00000000000001</v>
      </c>
      <c r="Z11" s="75">
        <v>25.102880658436217</v>
      </c>
      <c r="AA11" s="35">
        <v>40</v>
      </c>
      <c r="AB11" s="35">
        <v>4.4444444444444446</v>
      </c>
      <c r="AC11" s="77">
        <v>0.65853658536585358</v>
      </c>
      <c r="AD11" s="36">
        <v>0.23170731707317072</v>
      </c>
      <c r="AE11" s="36">
        <v>8.2926829268292673E-2</v>
      </c>
      <c r="AF11" s="36">
        <v>0</v>
      </c>
      <c r="AG11" s="36">
        <v>7.3170731707317077E-3</v>
      </c>
      <c r="AH11" s="36">
        <v>0</v>
      </c>
      <c r="AI11" s="36">
        <v>0</v>
      </c>
      <c r="AJ11" s="36">
        <v>1.9512195121951219E-2</v>
      </c>
      <c r="AK11" s="37">
        <f t="shared" si="3"/>
        <v>0.99999999999999989</v>
      </c>
      <c r="AL11" s="2"/>
      <c r="AM11" s="23"/>
      <c r="AN11" s="23"/>
      <c r="AO11" s="23"/>
      <c r="AP11" s="24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</row>
    <row r="12" spans="1:178" ht="13.5" customHeight="1" x14ac:dyDescent="0.2">
      <c r="A12" s="31" t="s">
        <v>113</v>
      </c>
      <c r="B12" s="31" t="s">
        <v>106</v>
      </c>
      <c r="C12" s="32">
        <v>8.1239525560634132</v>
      </c>
      <c r="D12" s="1" t="s">
        <v>26</v>
      </c>
      <c r="E12" s="71">
        <v>1.3418897351511103</v>
      </c>
      <c r="F12" s="33">
        <v>0.30834913063046793</v>
      </c>
      <c r="G12" s="73">
        <v>5.1948051948051948</v>
      </c>
      <c r="H12" s="34">
        <v>6.0606060606060606</v>
      </c>
      <c r="I12" s="34">
        <v>3.0303030303030303</v>
      </c>
      <c r="J12" s="34">
        <v>22.943722943722943</v>
      </c>
      <c r="K12" s="34">
        <v>0.86580086580086579</v>
      </c>
      <c r="L12" s="34">
        <v>14.71861471861472</v>
      </c>
      <c r="M12" s="34">
        <v>0</v>
      </c>
      <c r="N12" s="34">
        <v>0.86580086580086579</v>
      </c>
      <c r="O12" s="34">
        <v>0</v>
      </c>
      <c r="P12" s="34">
        <v>0</v>
      </c>
      <c r="Q12" s="34">
        <v>44.15584415584415</v>
      </c>
      <c r="R12" s="34">
        <v>0</v>
      </c>
      <c r="S12" s="34">
        <v>2.1645021645021645</v>
      </c>
      <c r="T12" s="34">
        <v>0</v>
      </c>
      <c r="U12" s="34">
        <v>0</v>
      </c>
      <c r="V12" s="34">
        <v>0</v>
      </c>
      <c r="W12" s="34">
        <v>0</v>
      </c>
      <c r="X12" s="34">
        <v>0</v>
      </c>
      <c r="Y12" s="33">
        <f t="shared" si="2"/>
        <v>99.999999999999986</v>
      </c>
      <c r="Z12" s="75" t="s">
        <v>19</v>
      </c>
      <c r="AA12" s="35" t="s">
        <v>19</v>
      </c>
      <c r="AB12" s="35">
        <v>37.229437229437224</v>
      </c>
      <c r="AC12" s="77">
        <v>0.2142857142857143</v>
      </c>
      <c r="AD12" s="36">
        <v>0.51587301587301582</v>
      </c>
      <c r="AE12" s="36">
        <v>0.20238095238095238</v>
      </c>
      <c r="AF12" s="36">
        <v>0</v>
      </c>
      <c r="AG12" s="36">
        <v>1.1904761904761906E-2</v>
      </c>
      <c r="AH12" s="36">
        <v>0</v>
      </c>
      <c r="AI12" s="36">
        <v>7.9365079365079361E-3</v>
      </c>
      <c r="AJ12" s="36">
        <v>4.7619047619047623E-2</v>
      </c>
      <c r="AK12" s="37">
        <f t="shared" si="3"/>
        <v>1</v>
      </c>
      <c r="AL12" s="2"/>
      <c r="AM12" s="23"/>
      <c r="AN12" s="23"/>
      <c r="AO12" s="23"/>
      <c r="AP12" s="24"/>
      <c r="AQ12" s="2"/>
      <c r="AR12" s="2"/>
      <c r="AS12" s="2"/>
      <c r="AT12" s="2"/>
      <c r="AU12" s="2"/>
      <c r="AV12" s="2"/>
      <c r="AW12" s="2"/>
      <c r="AX12" s="2"/>
      <c r="AY12" s="2"/>
      <c r="AZ12" s="2"/>
      <c r="BA12" s="2"/>
      <c r="BB12" s="2"/>
      <c r="BC12" s="2"/>
      <c r="BD12" s="2"/>
      <c r="BE12" s="2"/>
      <c r="BF12" s="2"/>
      <c r="BG12" s="2"/>
      <c r="BH12" s="2"/>
      <c r="BI12" s="2"/>
      <c r="BJ12" s="2"/>
      <c r="BK12" s="2"/>
      <c r="BL12" s="2"/>
      <c r="BM12" s="2"/>
      <c r="BN12" s="2"/>
      <c r="BO12" s="2"/>
      <c r="BP12" s="2"/>
      <c r="BQ12" s="2"/>
      <c r="BR12" s="2"/>
      <c r="BS12" s="2"/>
      <c r="BT12" s="2"/>
      <c r="BU12" s="2"/>
      <c r="BV12" s="2"/>
      <c r="BW12" s="2"/>
      <c r="BX12" s="2"/>
      <c r="BY12" s="2"/>
      <c r="BZ12" s="2"/>
      <c r="CA12" s="2"/>
      <c r="CB12" s="2"/>
      <c r="CC12" s="2"/>
      <c r="CD12" s="2"/>
      <c r="CE12" s="2"/>
      <c r="CF12" s="2"/>
      <c r="CG12" s="2"/>
      <c r="CH12" s="2"/>
      <c r="CI12" s="2"/>
      <c r="CJ12" s="2"/>
      <c r="CK12" s="2"/>
      <c r="CL12" s="2"/>
      <c r="CM12" s="2"/>
      <c r="CN12" s="2"/>
      <c r="CO12" s="2"/>
      <c r="CP12" s="2"/>
      <c r="CQ12" s="2"/>
      <c r="CR12" s="2"/>
      <c r="CS12" s="2"/>
      <c r="CT12" s="2"/>
      <c r="CU12" s="2"/>
      <c r="CV12" s="2"/>
      <c r="CW12" s="2"/>
      <c r="CX12" s="2"/>
      <c r="CY12" s="2"/>
      <c r="CZ12" s="2"/>
      <c r="DA12" s="2"/>
      <c r="DB12" s="2"/>
      <c r="DC12" s="2"/>
      <c r="DD12" s="2"/>
      <c r="DE12" s="2"/>
      <c r="DF12" s="2"/>
      <c r="DG12" s="2"/>
      <c r="DH12" s="2"/>
      <c r="DI12" s="2"/>
      <c r="DJ12" s="2"/>
      <c r="DK12" s="2"/>
      <c r="DL12" s="2"/>
      <c r="DM12" s="2"/>
      <c r="DN12" s="2"/>
      <c r="DO12" s="2"/>
      <c r="DP12" s="2"/>
      <c r="DQ12" s="2"/>
      <c r="DR12" s="2"/>
      <c r="DS12" s="2"/>
      <c r="DT12" s="2"/>
      <c r="DU12" s="2"/>
      <c r="DV12" s="2"/>
      <c r="DW12" s="2"/>
      <c r="DX12" s="2"/>
      <c r="DY12" s="2"/>
      <c r="DZ12" s="2"/>
      <c r="EA12" s="2"/>
      <c r="EB12" s="2"/>
      <c r="EC12" s="2"/>
      <c r="ED12" s="2"/>
      <c r="EE12" s="2"/>
      <c r="EF12" s="2"/>
      <c r="EG12" s="2"/>
      <c r="EH12" s="2"/>
      <c r="EI12" s="2"/>
      <c r="EJ12" s="2"/>
      <c r="EK12" s="2"/>
      <c r="EL12" s="2"/>
      <c r="EM12" s="2"/>
      <c r="EN12" s="2"/>
      <c r="EO12" s="2"/>
      <c r="EP12" s="2"/>
      <c r="EQ12" s="2"/>
      <c r="ER12" s="2"/>
      <c r="ES12" s="2"/>
      <c r="ET12" s="2"/>
      <c r="EU12" s="2"/>
      <c r="EV12" s="2"/>
      <c r="EW12" s="2"/>
      <c r="EX12" s="2"/>
      <c r="EY12" s="2"/>
      <c r="EZ12" s="2"/>
      <c r="FA12" s="2"/>
      <c r="FB12" s="2"/>
      <c r="FC12" s="2"/>
      <c r="FD12" s="2"/>
      <c r="FE12" s="2"/>
      <c r="FF12" s="2"/>
      <c r="FG12" s="2"/>
      <c r="FH12" s="2"/>
      <c r="FI12" s="2"/>
      <c r="FJ12" s="2"/>
      <c r="FK12" s="2"/>
      <c r="FL12" s="2"/>
      <c r="FM12" s="2"/>
      <c r="FN12" s="2"/>
      <c r="FO12" s="2"/>
      <c r="FP12" s="2"/>
      <c r="FQ12" s="2"/>
      <c r="FR12" s="2"/>
      <c r="FS12" s="2"/>
      <c r="FT12" s="2"/>
      <c r="FU12" s="2"/>
      <c r="FV12" s="2"/>
    </row>
    <row r="13" spans="1:178" ht="13.5" customHeight="1" x14ac:dyDescent="0.2">
      <c r="A13" s="31" t="s">
        <v>114</v>
      </c>
      <c r="B13" s="31" t="s">
        <v>106</v>
      </c>
      <c r="C13" s="32">
        <v>8.308551376278464</v>
      </c>
      <c r="D13" s="1" t="s">
        <v>26</v>
      </c>
      <c r="E13" s="71">
        <v>6.0978235041428972</v>
      </c>
      <c r="F13" s="33">
        <v>1.2117469783873704</v>
      </c>
      <c r="G13" s="73">
        <v>0.45454545454545453</v>
      </c>
      <c r="H13" s="34">
        <v>2.2727272727272725</v>
      </c>
      <c r="I13" s="34">
        <v>0</v>
      </c>
      <c r="J13" s="34">
        <v>3.6363636363636362</v>
      </c>
      <c r="K13" s="34">
        <v>2.2727272727272729</v>
      </c>
      <c r="L13" s="34">
        <v>2.7272727272727271</v>
      </c>
      <c r="M13" s="34">
        <v>0</v>
      </c>
      <c r="N13" s="34">
        <v>6.3636363636363624</v>
      </c>
      <c r="O13" s="34">
        <v>0</v>
      </c>
      <c r="P13" s="34">
        <v>0</v>
      </c>
      <c r="Q13" s="34">
        <v>81.36363636363636</v>
      </c>
      <c r="R13" s="34">
        <v>0</v>
      </c>
      <c r="S13" s="34">
        <v>0.45454545454545453</v>
      </c>
      <c r="T13" s="34">
        <v>0.45454545454545453</v>
      </c>
      <c r="U13" s="34">
        <v>0</v>
      </c>
      <c r="V13" s="34">
        <v>0</v>
      </c>
      <c r="W13" s="34">
        <v>0</v>
      </c>
      <c r="X13" s="34">
        <v>0</v>
      </c>
      <c r="Y13" s="33">
        <f t="shared" si="2"/>
        <v>100</v>
      </c>
      <c r="Z13" s="75">
        <v>19.44444444444445</v>
      </c>
      <c r="AA13" s="35" t="s">
        <v>19</v>
      </c>
      <c r="AB13" s="35">
        <v>6.3636363636363633</v>
      </c>
      <c r="AC13" s="77">
        <v>0.16358839050131929</v>
      </c>
      <c r="AD13" s="36">
        <v>0.2902374670184697</v>
      </c>
      <c r="AE13" s="36">
        <v>0.3693931398416887</v>
      </c>
      <c r="AF13" s="36">
        <v>0</v>
      </c>
      <c r="AG13" s="36">
        <v>6.0686015831134567E-2</v>
      </c>
      <c r="AH13" s="36">
        <v>2.6385224274406336E-3</v>
      </c>
      <c r="AI13" s="36">
        <v>5.2770448548812672E-3</v>
      </c>
      <c r="AJ13" s="36">
        <v>0.10817941952506596</v>
      </c>
      <c r="AK13" s="37">
        <f t="shared" si="3"/>
        <v>1</v>
      </c>
      <c r="AL13" s="2"/>
      <c r="AM13" s="23"/>
      <c r="AN13" s="23"/>
      <c r="AO13" s="23"/>
      <c r="AP13" s="24"/>
      <c r="AQ13" s="2"/>
      <c r="AR13" s="2"/>
      <c r="AS13" s="2"/>
      <c r="AT13" s="2"/>
      <c r="AU13" s="2"/>
      <c r="AV13" s="2"/>
      <c r="AW13" s="2"/>
      <c r="AX13" s="2"/>
      <c r="AY13" s="2"/>
      <c r="AZ13" s="2"/>
      <c r="BA13" s="2"/>
      <c r="BB13" s="2"/>
      <c r="BC13" s="2"/>
      <c r="BD13" s="2"/>
      <c r="BE13" s="2"/>
      <c r="BF13" s="2"/>
      <c r="BG13" s="2"/>
      <c r="BH13" s="2"/>
      <c r="BI13" s="2"/>
      <c r="BJ13" s="2"/>
      <c r="BK13" s="2"/>
      <c r="BL13" s="2"/>
      <c r="BM13" s="2"/>
      <c r="BN13" s="2"/>
      <c r="BO13" s="2"/>
      <c r="BP13" s="2"/>
      <c r="BQ13" s="2"/>
      <c r="BR13" s="2"/>
      <c r="BS13" s="2"/>
      <c r="BT13" s="2"/>
      <c r="BU13" s="2"/>
      <c r="BV13" s="2"/>
      <c r="BW13" s="2"/>
      <c r="BX13" s="2"/>
      <c r="BY13" s="2"/>
      <c r="BZ13" s="2"/>
      <c r="CA13" s="2"/>
      <c r="CB13" s="2"/>
      <c r="CC13" s="2"/>
      <c r="CD13" s="2"/>
      <c r="CE13" s="2"/>
      <c r="CF13" s="2"/>
      <c r="CG13" s="2"/>
      <c r="CH13" s="2"/>
      <c r="CI13" s="2"/>
      <c r="CJ13" s="2"/>
      <c r="CK13" s="2"/>
      <c r="CL13" s="2"/>
      <c r="CM13" s="2"/>
      <c r="CN13" s="2"/>
      <c r="CO13" s="2"/>
      <c r="CP13" s="2"/>
      <c r="CQ13" s="2"/>
      <c r="CR13" s="2"/>
      <c r="CS13" s="2"/>
      <c r="CT13" s="2"/>
      <c r="CU13" s="2"/>
      <c r="CV13" s="2"/>
      <c r="CW13" s="2"/>
      <c r="CX13" s="2"/>
      <c r="CY13" s="2"/>
      <c r="CZ13" s="2"/>
      <c r="DA13" s="2"/>
      <c r="DB13" s="2"/>
      <c r="DC13" s="2"/>
      <c r="DD13" s="2"/>
      <c r="DE13" s="2"/>
      <c r="DF13" s="2"/>
      <c r="DG13" s="2"/>
      <c r="DH13" s="2"/>
      <c r="DI13" s="2"/>
      <c r="DJ13" s="2"/>
      <c r="DK13" s="2"/>
      <c r="DL13" s="2"/>
      <c r="DM13" s="2"/>
      <c r="DN13" s="2"/>
      <c r="DO13" s="2"/>
      <c r="DP13" s="2"/>
      <c r="DQ13" s="2"/>
      <c r="DR13" s="2"/>
      <c r="DS13" s="2"/>
      <c r="DT13" s="2"/>
      <c r="DU13" s="2"/>
      <c r="DV13" s="2"/>
      <c r="DW13" s="2"/>
      <c r="DX13" s="2"/>
      <c r="DY13" s="2"/>
      <c r="DZ13" s="2"/>
      <c r="EA13" s="2"/>
      <c r="EB13" s="2"/>
      <c r="EC13" s="2"/>
      <c r="ED13" s="2"/>
      <c r="EE13" s="2"/>
      <c r="EF13" s="2"/>
      <c r="EG13" s="2"/>
      <c r="EH13" s="2"/>
      <c r="EI13" s="2"/>
      <c r="EJ13" s="2"/>
      <c r="EK13" s="2"/>
      <c r="EL13" s="2"/>
      <c r="EM13" s="2"/>
      <c r="EN13" s="2"/>
      <c r="EO13" s="2"/>
      <c r="EP13" s="2"/>
      <c r="EQ13" s="2"/>
      <c r="ER13" s="2"/>
      <c r="ES13" s="2"/>
      <c r="ET13" s="2"/>
      <c r="EU13" s="2"/>
      <c r="EV13" s="2"/>
      <c r="EW13" s="2"/>
      <c r="EX13" s="2"/>
      <c r="EY13" s="2"/>
      <c r="EZ13" s="2"/>
      <c r="FA13" s="2"/>
      <c r="FB13" s="2"/>
      <c r="FC13" s="2"/>
      <c r="FD13" s="2"/>
      <c r="FE13" s="2"/>
      <c r="FF13" s="2"/>
      <c r="FG13" s="2"/>
      <c r="FH13" s="2"/>
      <c r="FI13" s="2"/>
      <c r="FJ13" s="2"/>
      <c r="FK13" s="2"/>
      <c r="FL13" s="2"/>
      <c r="FM13" s="2"/>
      <c r="FN13" s="2"/>
      <c r="FO13" s="2"/>
      <c r="FP13" s="2"/>
      <c r="FQ13" s="2"/>
      <c r="FR13" s="2"/>
      <c r="FS13" s="2"/>
      <c r="FT13" s="2"/>
      <c r="FU13" s="2"/>
      <c r="FV13" s="2"/>
    </row>
    <row r="14" spans="1:178" ht="13.5" customHeight="1" thickBot="1" x14ac:dyDescent="0.25">
      <c r="A14" s="31" t="s">
        <v>37</v>
      </c>
      <c r="B14" s="31" t="s">
        <v>106</v>
      </c>
      <c r="C14" s="32">
        <v>10.120919451897842</v>
      </c>
      <c r="D14" s="1" t="s">
        <v>26</v>
      </c>
      <c r="E14" s="71">
        <v>38.856363628090989</v>
      </c>
      <c r="F14" s="33">
        <v>0.46441868878196402</v>
      </c>
      <c r="G14" s="73">
        <v>6.3291139240506329</v>
      </c>
      <c r="H14" s="34">
        <v>0</v>
      </c>
      <c r="I14" s="34">
        <v>1.2658227848101267</v>
      </c>
      <c r="J14" s="34">
        <v>5.0632911392405067</v>
      </c>
      <c r="K14" s="34">
        <v>2.5316455696202533</v>
      </c>
      <c r="L14" s="34">
        <v>3.79746835443038</v>
      </c>
      <c r="M14" s="34">
        <v>0</v>
      </c>
      <c r="N14" s="34">
        <v>7.59493670886076</v>
      </c>
      <c r="O14" s="34">
        <v>0</v>
      </c>
      <c r="P14" s="34">
        <v>0</v>
      </c>
      <c r="Q14" s="34">
        <v>70.886075949367083</v>
      </c>
      <c r="R14" s="34">
        <v>0</v>
      </c>
      <c r="S14" s="34">
        <v>2.5316455696202533</v>
      </c>
      <c r="T14" s="34">
        <v>0</v>
      </c>
      <c r="U14" s="34">
        <v>0</v>
      </c>
      <c r="V14" s="34">
        <v>0</v>
      </c>
      <c r="W14" s="34">
        <v>0</v>
      </c>
      <c r="X14" s="34">
        <v>0</v>
      </c>
      <c r="Y14" s="33">
        <f t="shared" si="2"/>
        <v>100</v>
      </c>
      <c r="Z14" s="75">
        <v>22.222222222222221</v>
      </c>
      <c r="AA14" s="35" t="s">
        <v>19</v>
      </c>
      <c r="AB14" s="35">
        <v>12.658227848101266</v>
      </c>
      <c r="AC14" s="77">
        <v>1.1627906976744186E-2</v>
      </c>
      <c r="AD14" s="36">
        <v>7.7519379844961248E-3</v>
      </c>
      <c r="AE14" s="36">
        <v>0.95348837209302317</v>
      </c>
      <c r="AF14" s="36">
        <v>0</v>
      </c>
      <c r="AG14" s="36">
        <v>0</v>
      </c>
      <c r="AH14" s="36">
        <v>3.875968992248062E-3</v>
      </c>
      <c r="AI14" s="36">
        <v>0</v>
      </c>
      <c r="AJ14" s="36">
        <v>2.3255813953488372E-2</v>
      </c>
      <c r="AK14" s="37">
        <f t="shared" si="3"/>
        <v>1</v>
      </c>
      <c r="AL14" s="2"/>
      <c r="AM14" s="23"/>
      <c r="AN14" s="23"/>
      <c r="AO14" s="23"/>
      <c r="AP14" s="24"/>
      <c r="AQ14" s="2"/>
      <c r="AR14" s="2"/>
      <c r="AS14" s="2"/>
      <c r="AT14" s="2"/>
      <c r="AU14" s="2"/>
      <c r="AV14" s="2"/>
      <c r="AW14" s="2"/>
      <c r="AX14" s="2"/>
      <c r="AY14" s="2"/>
      <c r="AZ14" s="2"/>
      <c r="BA14" s="2"/>
      <c r="BB14" s="2"/>
      <c r="BC14" s="2"/>
      <c r="BD14" s="2"/>
      <c r="BE14" s="2"/>
      <c r="BF14" s="2"/>
      <c r="BG14" s="2"/>
      <c r="BH14" s="2"/>
      <c r="BI14" s="2"/>
      <c r="BJ14" s="2"/>
      <c r="BK14" s="2"/>
      <c r="BL14" s="2"/>
      <c r="BM14" s="2"/>
      <c r="BN14" s="2"/>
      <c r="BO14" s="2"/>
      <c r="BP14" s="2"/>
      <c r="BQ14" s="2"/>
      <c r="BR14" s="2"/>
      <c r="BS14" s="2"/>
      <c r="BT14" s="2"/>
      <c r="BU14" s="2"/>
      <c r="BV14" s="2"/>
      <c r="BW14" s="2"/>
      <c r="BX14" s="2"/>
      <c r="BY14" s="2"/>
      <c r="BZ14" s="2"/>
      <c r="CA14" s="2"/>
      <c r="CB14" s="2"/>
      <c r="CC14" s="2"/>
      <c r="CD14" s="2"/>
      <c r="CE14" s="2"/>
      <c r="CF14" s="2"/>
      <c r="CG14" s="2"/>
      <c r="CH14" s="2"/>
      <c r="CI14" s="2"/>
      <c r="CJ14" s="2"/>
      <c r="CK14" s="2"/>
      <c r="CL14" s="2"/>
      <c r="CM14" s="2"/>
      <c r="CN14" s="2"/>
      <c r="CO14" s="2"/>
      <c r="CP14" s="2"/>
      <c r="CQ14" s="2"/>
      <c r="CR14" s="2"/>
      <c r="CS14" s="2"/>
      <c r="CT14" s="2"/>
      <c r="CU14" s="2"/>
      <c r="CV14" s="2"/>
      <c r="CW14" s="2"/>
      <c r="CX14" s="2"/>
      <c r="CY14" s="2"/>
      <c r="CZ14" s="2"/>
      <c r="DA14" s="2"/>
      <c r="DB14" s="2"/>
      <c r="DC14" s="2"/>
      <c r="DD14" s="2"/>
      <c r="DE14" s="2"/>
      <c r="DF14" s="2"/>
      <c r="DG14" s="2"/>
      <c r="DH14" s="2"/>
      <c r="DI14" s="2"/>
      <c r="DJ14" s="2"/>
      <c r="DK14" s="2"/>
      <c r="DL14" s="2"/>
      <c r="DM14" s="2"/>
      <c r="DN14" s="2"/>
      <c r="DO14" s="2"/>
      <c r="DP14" s="2"/>
      <c r="DQ14" s="2"/>
      <c r="DR14" s="2"/>
      <c r="DS14" s="2"/>
      <c r="DT14" s="2"/>
      <c r="DU14" s="2"/>
      <c r="DV14" s="2"/>
      <c r="DW14" s="2"/>
      <c r="DX14" s="2"/>
      <c r="DY14" s="2"/>
      <c r="DZ14" s="2"/>
      <c r="EA14" s="2"/>
      <c r="EB14" s="2"/>
      <c r="EC14" s="2"/>
      <c r="ED14" s="2"/>
      <c r="EE14" s="2"/>
      <c r="EF14" s="2"/>
      <c r="EG14" s="2"/>
      <c r="EH14" s="2"/>
      <c r="EI14" s="2"/>
      <c r="EJ14" s="2"/>
      <c r="EK14" s="2"/>
      <c r="EL14" s="2"/>
      <c r="EM14" s="2"/>
      <c r="EN14" s="2"/>
      <c r="EO14" s="2"/>
      <c r="EP14" s="2"/>
      <c r="EQ14" s="2"/>
      <c r="ER14" s="2"/>
      <c r="ES14" s="2"/>
      <c r="ET14" s="2"/>
      <c r="EU14" s="2"/>
      <c r="EV14" s="2"/>
      <c r="EW14" s="2"/>
      <c r="EX14" s="2"/>
      <c r="EY14" s="2"/>
      <c r="EZ14" s="2"/>
      <c r="FA14" s="2"/>
      <c r="FB14" s="2"/>
      <c r="FC14" s="2"/>
      <c r="FD14" s="2"/>
      <c r="FE14" s="2"/>
      <c r="FF14" s="2"/>
      <c r="FG14" s="2"/>
      <c r="FH14" s="2"/>
      <c r="FI14" s="2"/>
      <c r="FJ14" s="2"/>
      <c r="FK14" s="2"/>
      <c r="FL14" s="2"/>
      <c r="FM14" s="2"/>
      <c r="FN14" s="2"/>
      <c r="FO14" s="2"/>
      <c r="FP14" s="2"/>
      <c r="FQ14" s="2"/>
      <c r="FR14" s="2"/>
      <c r="FS14" s="2"/>
      <c r="FT14" s="2"/>
      <c r="FU14" s="2"/>
      <c r="FV14" s="2"/>
    </row>
    <row r="15" spans="1:178" s="26" customFormat="1" ht="22.5" customHeight="1" thickTop="1" x14ac:dyDescent="0.2">
      <c r="A15" s="85" t="s">
        <v>83</v>
      </c>
      <c r="B15" s="85"/>
      <c r="C15" s="85"/>
      <c r="D15" s="85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85"/>
      <c r="S15" s="85"/>
      <c r="T15" s="85"/>
      <c r="U15" s="85"/>
      <c r="V15" s="85"/>
      <c r="W15" s="85"/>
      <c r="X15" s="85"/>
      <c r="Y15" s="85"/>
      <c r="Z15" s="85"/>
      <c r="AA15" s="85"/>
      <c r="AB15" s="85"/>
      <c r="AC15" s="85"/>
      <c r="AD15" s="85"/>
      <c r="AE15" s="85"/>
      <c r="AF15" s="85"/>
      <c r="AG15" s="85"/>
      <c r="AH15" s="85"/>
      <c r="AI15" s="85"/>
      <c r="AJ15" s="85"/>
      <c r="AK15" s="85"/>
    </row>
    <row r="16" spans="1:178" ht="13.5" customHeight="1" x14ac:dyDescent="0.2">
      <c r="A16" s="31" t="s">
        <v>31</v>
      </c>
      <c r="B16" s="31" t="s">
        <v>105</v>
      </c>
      <c r="C16" s="32">
        <v>441.20190334469385</v>
      </c>
      <c r="D16" s="1" t="s">
        <v>44</v>
      </c>
      <c r="E16" s="71">
        <v>0.26913115570004015</v>
      </c>
      <c r="F16" s="33">
        <v>7.1395000991948232E-2</v>
      </c>
      <c r="G16" s="73">
        <v>36.274509803921568</v>
      </c>
      <c r="H16" s="34">
        <v>9.3137254901960773</v>
      </c>
      <c r="I16" s="34">
        <v>18.627450980392158</v>
      </c>
      <c r="J16" s="34">
        <v>5.3921568627450984</v>
      </c>
      <c r="K16" s="34">
        <v>1.9607843137254901</v>
      </c>
      <c r="L16" s="34">
        <v>4.4117647058823533</v>
      </c>
      <c r="M16" s="34">
        <v>3.4313725490196081</v>
      </c>
      <c r="N16" s="34">
        <v>0</v>
      </c>
      <c r="O16" s="34">
        <v>0</v>
      </c>
      <c r="P16" s="34">
        <v>1.4705882352941175</v>
      </c>
      <c r="Q16" s="34">
        <v>0.49019607843137253</v>
      </c>
      <c r="R16" s="34">
        <v>0</v>
      </c>
      <c r="S16" s="34">
        <v>18.137254901960784</v>
      </c>
      <c r="T16" s="34">
        <v>0.49019607843137253</v>
      </c>
      <c r="U16" s="34">
        <v>0</v>
      </c>
      <c r="V16" s="34">
        <v>0</v>
      </c>
      <c r="W16" s="34">
        <v>0</v>
      </c>
      <c r="X16" s="34">
        <v>0</v>
      </c>
      <c r="Y16" s="33">
        <f t="shared" si="0"/>
        <v>99.999999999999986</v>
      </c>
      <c r="Z16" s="75" t="s">
        <v>19</v>
      </c>
      <c r="AA16" s="35" t="s">
        <v>19</v>
      </c>
      <c r="AB16" s="35">
        <v>69.607843137254903</v>
      </c>
      <c r="AC16" s="77">
        <v>0.22442244224422442</v>
      </c>
      <c r="AD16" s="36">
        <v>4.95049504950495E-2</v>
      </c>
      <c r="AE16" s="36">
        <v>0.57205720572057206</v>
      </c>
      <c r="AF16" s="36">
        <v>0</v>
      </c>
      <c r="AG16" s="36">
        <v>0.12321232123212321</v>
      </c>
      <c r="AH16" s="36">
        <v>1.1001100110011001E-3</v>
      </c>
      <c r="AI16" s="36">
        <v>4.4004400440044002E-3</v>
      </c>
      <c r="AJ16" s="36">
        <v>2.5302530253025302E-2</v>
      </c>
      <c r="AK16" s="37">
        <f t="shared" si="1"/>
        <v>1</v>
      </c>
      <c r="AL16" s="2"/>
      <c r="AM16" s="23"/>
      <c r="AN16" s="23"/>
      <c r="AO16" s="23"/>
      <c r="AP16" s="24"/>
      <c r="AQ16" s="2"/>
      <c r="AR16" s="2"/>
      <c r="AS16" s="2"/>
      <c r="AT16" s="2"/>
      <c r="AU16" s="2"/>
      <c r="AV16" s="2"/>
      <c r="AW16" s="2"/>
      <c r="AX16" s="2"/>
      <c r="AY16" s="2"/>
      <c r="AZ16" s="2"/>
      <c r="BA16" s="2"/>
      <c r="BB16" s="2"/>
      <c r="BC16" s="2"/>
      <c r="BD16" s="2"/>
      <c r="BE16" s="2"/>
      <c r="BF16" s="2"/>
      <c r="BG16" s="2"/>
      <c r="BH16" s="2"/>
      <c r="BI16" s="2"/>
      <c r="BJ16" s="2"/>
      <c r="BK16" s="2"/>
      <c r="BL16" s="2"/>
      <c r="BM16" s="2"/>
      <c r="BN16" s="2"/>
      <c r="BO16" s="2"/>
      <c r="BP16" s="2"/>
      <c r="BQ16" s="2"/>
      <c r="BR16" s="2"/>
      <c r="BS16" s="2"/>
      <c r="BT16" s="2"/>
      <c r="BU16" s="2"/>
      <c r="BV16" s="2"/>
      <c r="BW16" s="2"/>
      <c r="BX16" s="2"/>
      <c r="BY16" s="2"/>
      <c r="BZ16" s="2"/>
      <c r="CA16" s="2"/>
      <c r="CB16" s="2"/>
      <c r="CC16" s="2"/>
      <c r="CD16" s="2"/>
      <c r="CE16" s="2"/>
      <c r="CF16" s="2"/>
      <c r="CG16" s="2"/>
      <c r="CH16" s="2"/>
      <c r="CI16" s="2"/>
      <c r="CJ16" s="2"/>
      <c r="CK16" s="2"/>
      <c r="CL16" s="2"/>
      <c r="CM16" s="2"/>
      <c r="CN16" s="2"/>
      <c r="CO16" s="2"/>
      <c r="CP16" s="2"/>
      <c r="CQ16" s="2"/>
      <c r="CR16" s="2"/>
      <c r="CS16" s="2"/>
      <c r="CT16" s="2"/>
      <c r="CU16" s="2"/>
      <c r="CV16" s="2"/>
      <c r="CW16" s="2"/>
      <c r="CX16" s="2"/>
      <c r="CY16" s="2"/>
      <c r="CZ16" s="2"/>
      <c r="DA16" s="2"/>
      <c r="DB16" s="2"/>
      <c r="DC16" s="2"/>
      <c r="DD16" s="2"/>
      <c r="DE16" s="2"/>
      <c r="DF16" s="2"/>
      <c r="DG16" s="2"/>
      <c r="DH16" s="2"/>
      <c r="DI16" s="2"/>
      <c r="DJ16" s="2"/>
      <c r="DK16" s="2"/>
      <c r="DL16" s="2"/>
      <c r="DM16" s="2"/>
      <c r="DN16" s="2"/>
      <c r="DO16" s="2"/>
      <c r="DP16" s="2"/>
      <c r="DQ16" s="2"/>
      <c r="DR16" s="2"/>
      <c r="DS16" s="2"/>
      <c r="DT16" s="2"/>
      <c r="DU16" s="2"/>
      <c r="DV16" s="2"/>
      <c r="DW16" s="2"/>
      <c r="DX16" s="2"/>
      <c r="DY16" s="2"/>
      <c r="DZ16" s="2"/>
      <c r="EA16" s="2"/>
      <c r="EB16" s="2"/>
      <c r="EC16" s="2"/>
      <c r="ED16" s="2"/>
      <c r="EE16" s="2"/>
      <c r="EF16" s="2"/>
      <c r="EG16" s="2"/>
      <c r="EH16" s="2"/>
      <c r="EI16" s="2"/>
      <c r="EJ16" s="2"/>
      <c r="EK16" s="2"/>
      <c r="EL16" s="2"/>
      <c r="EM16" s="2"/>
      <c r="EN16" s="2"/>
      <c r="EO16" s="2"/>
      <c r="EP16" s="2"/>
      <c r="EQ16" s="2"/>
      <c r="ER16" s="2"/>
      <c r="ES16" s="2"/>
      <c r="ET16" s="2"/>
      <c r="EU16" s="2"/>
      <c r="EV16" s="2"/>
      <c r="EW16" s="2"/>
      <c r="EX16" s="2"/>
      <c r="EY16" s="2"/>
      <c r="EZ16" s="2"/>
      <c r="FA16" s="2"/>
      <c r="FB16" s="2"/>
      <c r="FC16" s="2"/>
      <c r="FD16" s="2"/>
      <c r="FE16" s="2"/>
      <c r="FF16" s="2"/>
      <c r="FG16" s="2"/>
      <c r="FH16" s="2"/>
      <c r="FI16" s="2"/>
      <c r="FJ16" s="2"/>
      <c r="FK16" s="2"/>
      <c r="FL16" s="2"/>
      <c r="FM16" s="2"/>
      <c r="FN16" s="2"/>
      <c r="FO16" s="2"/>
      <c r="FP16" s="2"/>
      <c r="FQ16" s="2"/>
      <c r="FR16" s="2"/>
      <c r="FS16" s="2"/>
      <c r="FT16" s="2"/>
      <c r="FU16" s="2"/>
      <c r="FV16" s="2"/>
    </row>
    <row r="17" spans="1:178" ht="13.5" customHeight="1" x14ac:dyDescent="0.2">
      <c r="A17" s="31" t="s">
        <v>115</v>
      </c>
      <c r="B17" s="31" t="s">
        <v>105</v>
      </c>
      <c r="C17" s="32">
        <v>280.53169533024914</v>
      </c>
      <c r="D17" s="1" t="s">
        <v>44</v>
      </c>
      <c r="E17" s="71">
        <v>0.5681985116320809</v>
      </c>
      <c r="F17" s="33">
        <v>0.10680423150978964</v>
      </c>
      <c r="G17" s="73">
        <v>34.965034965034967</v>
      </c>
      <c r="H17" s="34">
        <v>8.7412587412587417</v>
      </c>
      <c r="I17" s="34">
        <v>18.88111888111888</v>
      </c>
      <c r="J17" s="34">
        <v>0.34965034965034963</v>
      </c>
      <c r="K17" s="34">
        <v>0</v>
      </c>
      <c r="L17" s="34">
        <v>22.727272727272727</v>
      </c>
      <c r="M17" s="34">
        <v>0</v>
      </c>
      <c r="N17" s="34">
        <v>1.7482517482517481</v>
      </c>
      <c r="O17" s="34">
        <v>0.34965034965034963</v>
      </c>
      <c r="P17" s="34">
        <v>1.048951048951049</v>
      </c>
      <c r="Q17" s="34">
        <v>2.0979020979020979</v>
      </c>
      <c r="R17" s="34">
        <v>0</v>
      </c>
      <c r="S17" s="34">
        <v>8.0419580419580416</v>
      </c>
      <c r="T17" s="34">
        <v>0</v>
      </c>
      <c r="U17" s="34">
        <v>0</v>
      </c>
      <c r="V17" s="34">
        <v>1.048951048951049</v>
      </c>
      <c r="W17" s="34">
        <v>0</v>
      </c>
      <c r="X17" s="34">
        <v>0</v>
      </c>
      <c r="Y17" s="33">
        <f t="shared" si="0"/>
        <v>99.999999999999986</v>
      </c>
      <c r="Z17" s="75" t="s">
        <v>19</v>
      </c>
      <c r="AA17" s="35" t="s">
        <v>19</v>
      </c>
      <c r="AB17" s="35">
        <v>62.937062937062933</v>
      </c>
      <c r="AC17" s="77">
        <v>0.14940239043824699</v>
      </c>
      <c r="AD17" s="36">
        <v>2.7888446215139438E-2</v>
      </c>
      <c r="AE17" s="36">
        <v>0.61752988047808766</v>
      </c>
      <c r="AF17" s="36">
        <v>0</v>
      </c>
      <c r="AG17" s="36">
        <v>0.12151394422310757</v>
      </c>
      <c r="AH17" s="36">
        <v>3.9840637450199202E-3</v>
      </c>
      <c r="AI17" s="36">
        <v>1.9920318725099601E-3</v>
      </c>
      <c r="AJ17" s="36">
        <v>7.7689243027888447E-2</v>
      </c>
      <c r="AK17" s="37">
        <f t="shared" si="1"/>
        <v>1</v>
      </c>
      <c r="AL17" s="2"/>
      <c r="AM17" s="23"/>
      <c r="AN17" s="23"/>
      <c r="AO17" s="23"/>
      <c r="AP17" s="24"/>
      <c r="AQ17" s="2"/>
      <c r="AR17" s="2"/>
      <c r="AS17" s="2"/>
      <c r="AT17" s="2"/>
      <c r="AU17" s="2"/>
      <c r="AV17" s="2"/>
      <c r="AW17" s="2"/>
      <c r="AX17" s="2"/>
      <c r="AY17" s="2"/>
      <c r="AZ17" s="2"/>
      <c r="BA17" s="2"/>
      <c r="BB17" s="2"/>
      <c r="BC17" s="2"/>
      <c r="BD17" s="2"/>
      <c r="BE17" s="2"/>
      <c r="BF17" s="2"/>
      <c r="BG17" s="2"/>
      <c r="BH17" s="2"/>
      <c r="BI17" s="2"/>
      <c r="BJ17" s="2"/>
      <c r="BK17" s="2"/>
      <c r="BL17" s="2"/>
      <c r="BM17" s="2"/>
      <c r="BN17" s="2"/>
      <c r="BO17" s="2"/>
      <c r="BP17" s="2"/>
      <c r="BQ17" s="2"/>
      <c r="BR17" s="2"/>
      <c r="BS17" s="2"/>
      <c r="BT17" s="2"/>
      <c r="BU17" s="2"/>
      <c r="BV17" s="2"/>
      <c r="BW17" s="2"/>
      <c r="BX17" s="2"/>
      <c r="BY17" s="2"/>
      <c r="BZ17" s="2"/>
      <c r="CA17" s="2"/>
      <c r="CB17" s="2"/>
      <c r="CC17" s="2"/>
      <c r="CD17" s="2"/>
      <c r="CE17" s="2"/>
      <c r="CF17" s="2"/>
      <c r="CG17" s="2"/>
      <c r="CH17" s="2"/>
      <c r="CI17" s="2"/>
      <c r="CJ17" s="2"/>
      <c r="CK17" s="2"/>
      <c r="CL17" s="2"/>
      <c r="CM17" s="2"/>
      <c r="CN17" s="2"/>
      <c r="CO17" s="2"/>
      <c r="CP17" s="2"/>
      <c r="CQ17" s="2"/>
      <c r="CR17" s="2"/>
      <c r="CS17" s="2"/>
      <c r="CT17" s="2"/>
      <c r="CU17" s="2"/>
      <c r="CV17" s="2"/>
      <c r="CW17" s="2"/>
      <c r="CX17" s="2"/>
      <c r="CY17" s="2"/>
      <c r="CZ17" s="2"/>
      <c r="DA17" s="2"/>
      <c r="DB17" s="2"/>
      <c r="DC17" s="2"/>
      <c r="DD17" s="2"/>
      <c r="DE17" s="2"/>
      <c r="DF17" s="2"/>
      <c r="DG17" s="2"/>
      <c r="DH17" s="2"/>
      <c r="DI17" s="2"/>
      <c r="DJ17" s="2"/>
      <c r="DK17" s="2"/>
      <c r="DL17" s="2"/>
      <c r="DM17" s="2"/>
      <c r="DN17" s="2"/>
      <c r="DO17" s="2"/>
      <c r="DP17" s="2"/>
      <c r="DQ17" s="2"/>
      <c r="DR17" s="2"/>
      <c r="DS17" s="2"/>
      <c r="DT17" s="2"/>
      <c r="DU17" s="2"/>
      <c r="DV17" s="2"/>
      <c r="DW17" s="2"/>
      <c r="DX17" s="2"/>
      <c r="DY17" s="2"/>
      <c r="DZ17" s="2"/>
      <c r="EA17" s="2"/>
      <c r="EB17" s="2"/>
      <c r="EC17" s="2"/>
      <c r="ED17" s="2"/>
      <c r="EE17" s="2"/>
      <c r="EF17" s="2"/>
      <c r="EG17" s="2"/>
      <c r="EH17" s="2"/>
      <c r="EI17" s="2"/>
      <c r="EJ17" s="2"/>
      <c r="EK17" s="2"/>
      <c r="EL17" s="2"/>
      <c r="EM17" s="2"/>
      <c r="EN17" s="2"/>
      <c r="EO17" s="2"/>
      <c r="EP17" s="2"/>
      <c r="EQ17" s="2"/>
      <c r="ER17" s="2"/>
      <c r="ES17" s="2"/>
      <c r="ET17" s="2"/>
      <c r="EU17" s="2"/>
      <c r="EV17" s="2"/>
      <c r="EW17" s="2"/>
      <c r="EX17" s="2"/>
      <c r="EY17" s="2"/>
      <c r="EZ17" s="2"/>
      <c r="FA17" s="2"/>
      <c r="FB17" s="2"/>
      <c r="FC17" s="2"/>
      <c r="FD17" s="2"/>
      <c r="FE17" s="2"/>
      <c r="FF17" s="2"/>
      <c r="FG17" s="2"/>
      <c r="FH17" s="2"/>
      <c r="FI17" s="2"/>
      <c r="FJ17" s="2"/>
      <c r="FK17" s="2"/>
      <c r="FL17" s="2"/>
      <c r="FM17" s="2"/>
      <c r="FN17" s="2"/>
      <c r="FO17" s="2"/>
      <c r="FP17" s="2"/>
      <c r="FQ17" s="2"/>
      <c r="FR17" s="2"/>
      <c r="FS17" s="2"/>
      <c r="FT17" s="2"/>
      <c r="FU17" s="2"/>
      <c r="FV17" s="2"/>
    </row>
    <row r="18" spans="1:178" ht="13.5" customHeight="1" x14ac:dyDescent="0.2">
      <c r="A18" s="31" t="s">
        <v>116</v>
      </c>
      <c r="B18" s="31" t="s">
        <v>105</v>
      </c>
      <c r="C18" s="32">
        <v>167.23827487989604</v>
      </c>
      <c r="D18" s="1" t="s">
        <v>44</v>
      </c>
      <c r="E18" s="71">
        <v>0.27062346904764689</v>
      </c>
      <c r="F18" s="33">
        <v>8.496318214286587E-2</v>
      </c>
      <c r="G18" s="73">
        <v>40.930232558139537</v>
      </c>
      <c r="H18" s="34">
        <v>14.883720930232558</v>
      </c>
      <c r="I18" s="34">
        <v>17.674418604651162</v>
      </c>
      <c r="J18" s="34">
        <v>0</v>
      </c>
      <c r="K18" s="34">
        <v>3.7209302325581395</v>
      </c>
      <c r="L18" s="34">
        <v>9.7674418604651159</v>
      </c>
      <c r="M18" s="34">
        <v>0</v>
      </c>
      <c r="N18" s="34">
        <v>0.93023255813953487</v>
      </c>
      <c r="O18" s="34">
        <v>0</v>
      </c>
      <c r="P18" s="34">
        <v>0</v>
      </c>
      <c r="Q18" s="34">
        <v>0</v>
      </c>
      <c r="R18" s="34">
        <v>0</v>
      </c>
      <c r="S18" s="34">
        <v>11.162790697674419</v>
      </c>
      <c r="T18" s="34">
        <v>0</v>
      </c>
      <c r="U18" s="34">
        <v>0</v>
      </c>
      <c r="V18" s="34">
        <v>0</v>
      </c>
      <c r="W18" s="34">
        <v>0.93023255813953487</v>
      </c>
      <c r="X18" s="34">
        <v>0</v>
      </c>
      <c r="Y18" s="33">
        <f t="shared" si="0"/>
        <v>100.00000000000001</v>
      </c>
      <c r="Z18" s="75" t="s">
        <v>19</v>
      </c>
      <c r="AA18" s="35" t="s">
        <v>19</v>
      </c>
      <c r="AB18" s="35">
        <v>73.488372093023258</v>
      </c>
      <c r="AC18" s="77">
        <v>0.28928571428571426</v>
      </c>
      <c r="AD18" s="36">
        <v>4.9999999999999996E-2</v>
      </c>
      <c r="AE18" s="36">
        <v>0.58214285714285707</v>
      </c>
      <c r="AF18" s="36">
        <v>0</v>
      </c>
      <c r="AG18" s="36">
        <v>1.0714285714285713E-2</v>
      </c>
      <c r="AH18" s="36">
        <v>1.4285714285714284E-2</v>
      </c>
      <c r="AI18" s="36">
        <v>0</v>
      </c>
      <c r="AJ18" s="36">
        <v>5.3571428571428568E-2</v>
      </c>
      <c r="AK18" s="37">
        <f t="shared" si="1"/>
        <v>0.99999999999999978</v>
      </c>
      <c r="AL18" s="2"/>
      <c r="AM18" s="23"/>
      <c r="AN18" s="23"/>
      <c r="AO18" s="23"/>
      <c r="AP18" s="24"/>
      <c r="AQ18" s="2"/>
      <c r="AR18" s="2"/>
      <c r="AS18" s="2"/>
      <c r="AT18" s="2"/>
      <c r="AU18" s="2"/>
      <c r="AV18" s="2"/>
      <c r="AW18" s="2"/>
      <c r="AX18" s="2"/>
      <c r="AY18" s="2"/>
      <c r="AZ18" s="2"/>
      <c r="BA18" s="2"/>
      <c r="BB18" s="2"/>
      <c r="BC18" s="2"/>
      <c r="BD18" s="2"/>
      <c r="BE18" s="2"/>
      <c r="BF18" s="2"/>
      <c r="BG18" s="2"/>
      <c r="BH18" s="2"/>
      <c r="BI18" s="2"/>
      <c r="BJ18" s="2"/>
      <c r="BK18" s="2"/>
      <c r="BL18" s="2"/>
      <c r="BM18" s="2"/>
      <c r="BN18" s="2"/>
      <c r="BO18" s="2"/>
      <c r="BP18" s="2"/>
      <c r="BQ18" s="2"/>
      <c r="BR18" s="2"/>
      <c r="BS18" s="2"/>
      <c r="BT18" s="2"/>
      <c r="BU18" s="2"/>
      <c r="BV18" s="2"/>
      <c r="BW18" s="2"/>
      <c r="BX18" s="2"/>
      <c r="BY18" s="2"/>
      <c r="BZ18" s="2"/>
      <c r="CA18" s="2"/>
      <c r="CB18" s="2"/>
      <c r="CC18" s="2"/>
      <c r="CD18" s="2"/>
      <c r="CE18" s="2"/>
      <c r="CF18" s="2"/>
      <c r="CG18" s="2"/>
      <c r="CH18" s="2"/>
      <c r="CI18" s="2"/>
      <c r="CJ18" s="2"/>
      <c r="CK18" s="2"/>
      <c r="CL18" s="2"/>
      <c r="CM18" s="2"/>
      <c r="CN18" s="2"/>
      <c r="CO18" s="2"/>
      <c r="CP18" s="2"/>
      <c r="CQ18" s="2"/>
      <c r="CR18" s="2"/>
      <c r="CS18" s="2"/>
      <c r="CT18" s="2"/>
      <c r="CU18" s="2"/>
      <c r="CV18" s="2"/>
      <c r="CW18" s="2"/>
      <c r="CX18" s="2"/>
      <c r="CY18" s="2"/>
      <c r="CZ18" s="2"/>
      <c r="DA18" s="2"/>
      <c r="DB18" s="2"/>
      <c r="DC18" s="2"/>
      <c r="DD18" s="2"/>
      <c r="DE18" s="2"/>
      <c r="DF18" s="2"/>
      <c r="DG18" s="2"/>
      <c r="DH18" s="2"/>
      <c r="DI18" s="2"/>
      <c r="DJ18" s="2"/>
      <c r="DK18" s="2"/>
      <c r="DL18" s="2"/>
      <c r="DM18" s="2"/>
      <c r="DN18" s="2"/>
      <c r="DO18" s="2"/>
      <c r="DP18" s="2"/>
      <c r="DQ18" s="2"/>
      <c r="DR18" s="2"/>
      <c r="DS18" s="2"/>
      <c r="DT18" s="2"/>
      <c r="DU18" s="2"/>
      <c r="DV18" s="2"/>
      <c r="DW18" s="2"/>
      <c r="DX18" s="2"/>
      <c r="DY18" s="2"/>
      <c r="DZ18" s="2"/>
      <c r="EA18" s="2"/>
      <c r="EB18" s="2"/>
      <c r="EC18" s="2"/>
      <c r="ED18" s="2"/>
      <c r="EE18" s="2"/>
      <c r="EF18" s="2"/>
      <c r="EG18" s="2"/>
      <c r="EH18" s="2"/>
      <c r="EI18" s="2"/>
      <c r="EJ18" s="2"/>
      <c r="EK18" s="2"/>
      <c r="EL18" s="2"/>
      <c r="EM18" s="2"/>
      <c r="EN18" s="2"/>
      <c r="EO18" s="2"/>
      <c r="EP18" s="2"/>
      <c r="EQ18" s="2"/>
      <c r="ER18" s="2"/>
      <c r="ES18" s="2"/>
      <c r="ET18" s="2"/>
      <c r="EU18" s="2"/>
      <c r="EV18" s="2"/>
      <c r="EW18" s="2"/>
      <c r="EX18" s="2"/>
      <c r="EY18" s="2"/>
      <c r="EZ18" s="2"/>
      <c r="FA18" s="2"/>
      <c r="FB18" s="2"/>
      <c r="FC18" s="2"/>
      <c r="FD18" s="2"/>
      <c r="FE18" s="2"/>
      <c r="FF18" s="2"/>
      <c r="FG18" s="2"/>
      <c r="FH18" s="2"/>
      <c r="FI18" s="2"/>
      <c r="FJ18" s="2"/>
      <c r="FK18" s="2"/>
      <c r="FL18" s="2"/>
      <c r="FM18" s="2"/>
      <c r="FN18" s="2"/>
      <c r="FO18" s="2"/>
      <c r="FP18" s="2"/>
      <c r="FQ18" s="2"/>
      <c r="FR18" s="2"/>
      <c r="FS18" s="2"/>
      <c r="FT18" s="2"/>
      <c r="FU18" s="2"/>
      <c r="FV18" s="2"/>
    </row>
    <row r="19" spans="1:178" ht="13.5" customHeight="1" x14ac:dyDescent="0.2">
      <c r="A19" s="31" t="s">
        <v>117</v>
      </c>
      <c r="B19" s="31" t="s">
        <v>105</v>
      </c>
      <c r="C19" s="32">
        <v>239.45504494918848</v>
      </c>
      <c r="D19" s="1" t="s">
        <v>44</v>
      </c>
      <c r="E19" s="71">
        <v>0.17208455482231183</v>
      </c>
      <c r="F19" s="33">
        <v>3.5603700997719694E-2</v>
      </c>
      <c r="G19" s="73">
        <v>42.512077294685987</v>
      </c>
      <c r="H19" s="34">
        <v>7.729468599033817</v>
      </c>
      <c r="I19" s="34">
        <v>15.458937198067632</v>
      </c>
      <c r="J19" s="34">
        <v>0</v>
      </c>
      <c r="K19" s="34">
        <v>0.48309178743961351</v>
      </c>
      <c r="L19" s="34">
        <v>13.043478260869565</v>
      </c>
      <c r="M19" s="34">
        <v>1.4492753623188406</v>
      </c>
      <c r="N19" s="34">
        <v>0</v>
      </c>
      <c r="O19" s="34">
        <v>0</v>
      </c>
      <c r="P19" s="34">
        <v>0.48309178743961351</v>
      </c>
      <c r="Q19" s="34">
        <v>1.932367149758454</v>
      </c>
      <c r="R19" s="34">
        <v>0</v>
      </c>
      <c r="S19" s="34">
        <v>14.492753623188406</v>
      </c>
      <c r="T19" s="34">
        <v>0</v>
      </c>
      <c r="U19" s="34">
        <v>0</v>
      </c>
      <c r="V19" s="34">
        <v>1.932367149758454</v>
      </c>
      <c r="W19" s="34">
        <v>0</v>
      </c>
      <c r="X19" s="34">
        <v>0.48309178743961351</v>
      </c>
      <c r="Y19" s="33">
        <f t="shared" si="0"/>
        <v>100</v>
      </c>
      <c r="Z19" s="75" t="s">
        <v>19</v>
      </c>
      <c r="AA19" s="35">
        <v>66.666666666666657</v>
      </c>
      <c r="AB19" s="35">
        <v>65.700483091787433</v>
      </c>
      <c r="AC19" s="77">
        <v>0.17749957125707427</v>
      </c>
      <c r="AD19" s="36">
        <v>2.3666609500943236E-2</v>
      </c>
      <c r="AE19" s="36">
        <v>0.65674841365117487</v>
      </c>
      <c r="AF19" s="36">
        <v>6.0024009603841548E-3</v>
      </c>
      <c r="AG19" s="36">
        <v>3.2541588063796957E-2</v>
      </c>
      <c r="AH19" s="36">
        <v>2.366660950094324E-2</v>
      </c>
      <c r="AI19" s="36">
        <v>0</v>
      </c>
      <c r="AJ19" s="36">
        <v>7.9874807065683437E-2</v>
      </c>
      <c r="AK19" s="37">
        <f t="shared" si="1"/>
        <v>1.0000000000000002</v>
      </c>
      <c r="AL19" s="2"/>
      <c r="AM19" s="23"/>
      <c r="AN19" s="23"/>
      <c r="AO19" s="23"/>
      <c r="AP19" s="24"/>
      <c r="AQ19" s="2"/>
      <c r="AR19" s="2"/>
      <c r="AS19" s="2"/>
      <c r="AT19" s="2"/>
      <c r="AU19" s="2"/>
      <c r="AV19" s="2"/>
      <c r="AW19" s="2"/>
      <c r="AX19" s="2"/>
      <c r="AY19" s="2"/>
      <c r="AZ19" s="2"/>
      <c r="BA19" s="2"/>
      <c r="BB19" s="2"/>
      <c r="BC19" s="2"/>
      <c r="BD19" s="2"/>
      <c r="BE19" s="2"/>
      <c r="BF19" s="2"/>
      <c r="BG19" s="2"/>
      <c r="BH19" s="2"/>
      <c r="BI19" s="2"/>
      <c r="BJ19" s="2"/>
      <c r="BK19" s="2"/>
      <c r="BL19" s="2"/>
      <c r="BM19" s="2"/>
      <c r="BN19" s="2"/>
      <c r="BO19" s="2"/>
      <c r="BP19" s="2"/>
      <c r="BQ19" s="2"/>
      <c r="BR19" s="2"/>
      <c r="BS19" s="2"/>
      <c r="BT19" s="2"/>
      <c r="BU19" s="2"/>
      <c r="BV19" s="2"/>
      <c r="BW19" s="2"/>
      <c r="BX19" s="2"/>
      <c r="BY19" s="2"/>
      <c r="BZ19" s="2"/>
      <c r="CA19" s="2"/>
      <c r="CB19" s="2"/>
      <c r="CC19" s="2"/>
      <c r="CD19" s="2"/>
      <c r="CE19" s="2"/>
      <c r="CF19" s="2"/>
      <c r="CG19" s="2"/>
      <c r="CH19" s="2"/>
      <c r="CI19" s="2"/>
      <c r="CJ19" s="2"/>
      <c r="CK19" s="2"/>
      <c r="CL19" s="2"/>
      <c r="CM19" s="2"/>
      <c r="CN19" s="2"/>
      <c r="CO19" s="2"/>
      <c r="CP19" s="2"/>
      <c r="CQ19" s="2"/>
      <c r="CR19" s="2"/>
      <c r="CS19" s="2"/>
      <c r="CT19" s="2"/>
      <c r="CU19" s="2"/>
      <c r="CV19" s="2"/>
      <c r="CW19" s="2"/>
      <c r="CX19" s="2"/>
      <c r="CY19" s="2"/>
      <c r="CZ19" s="2"/>
      <c r="DA19" s="2"/>
      <c r="DB19" s="2"/>
      <c r="DC19" s="2"/>
      <c r="DD19" s="2"/>
      <c r="DE19" s="2"/>
      <c r="DF19" s="2"/>
      <c r="DG19" s="2"/>
      <c r="DH19" s="2"/>
      <c r="DI19" s="2"/>
      <c r="DJ19" s="2"/>
      <c r="DK19" s="2"/>
      <c r="DL19" s="2"/>
      <c r="DM19" s="2"/>
      <c r="DN19" s="2"/>
      <c r="DO19" s="2"/>
      <c r="DP19" s="2"/>
      <c r="DQ19" s="2"/>
      <c r="DR19" s="2"/>
      <c r="DS19" s="2"/>
      <c r="DT19" s="2"/>
      <c r="DU19" s="2"/>
      <c r="DV19" s="2"/>
      <c r="DW19" s="2"/>
      <c r="DX19" s="2"/>
      <c r="DY19" s="2"/>
      <c r="DZ19" s="2"/>
      <c r="EA19" s="2"/>
      <c r="EB19" s="2"/>
      <c r="EC19" s="2"/>
      <c r="ED19" s="2"/>
      <c r="EE19" s="2"/>
      <c r="EF19" s="2"/>
      <c r="EG19" s="2"/>
      <c r="EH19" s="2"/>
      <c r="EI19" s="2"/>
      <c r="EJ19" s="2"/>
      <c r="EK19" s="2"/>
      <c r="EL19" s="2"/>
      <c r="EM19" s="2"/>
      <c r="EN19" s="2"/>
      <c r="EO19" s="2"/>
      <c r="EP19" s="2"/>
      <c r="EQ19" s="2"/>
      <c r="ER19" s="2"/>
      <c r="ES19" s="2"/>
      <c r="ET19" s="2"/>
      <c r="EU19" s="2"/>
      <c r="EV19" s="2"/>
      <c r="EW19" s="2"/>
      <c r="EX19" s="2"/>
      <c r="EY19" s="2"/>
      <c r="EZ19" s="2"/>
      <c r="FA19" s="2"/>
      <c r="FB19" s="2"/>
      <c r="FC19" s="2"/>
      <c r="FD19" s="2"/>
      <c r="FE19" s="2"/>
      <c r="FF19" s="2"/>
      <c r="FG19" s="2"/>
      <c r="FH19" s="2"/>
      <c r="FI19" s="2"/>
      <c r="FJ19" s="2"/>
      <c r="FK19" s="2"/>
      <c r="FL19" s="2"/>
      <c r="FM19" s="2"/>
      <c r="FN19" s="2"/>
      <c r="FO19" s="2"/>
      <c r="FP19" s="2"/>
      <c r="FQ19" s="2"/>
      <c r="FR19" s="2"/>
      <c r="FS19" s="2"/>
      <c r="FT19" s="2"/>
      <c r="FU19" s="2"/>
      <c r="FV19" s="2"/>
    </row>
    <row r="20" spans="1:178" ht="13.5" customHeight="1" x14ac:dyDescent="0.2">
      <c r="A20" s="31" t="s">
        <v>118</v>
      </c>
      <c r="B20" s="31" t="s">
        <v>105</v>
      </c>
      <c r="C20" s="32">
        <v>236.0859573713681</v>
      </c>
      <c r="D20" s="1" t="s">
        <v>44</v>
      </c>
      <c r="E20" s="71">
        <v>0.53247001018077456</v>
      </c>
      <c r="F20" s="33">
        <v>0.16789594915610009</v>
      </c>
      <c r="G20" s="73">
        <v>45.081967213114751</v>
      </c>
      <c r="H20" s="34">
        <v>12.704918032786885</v>
      </c>
      <c r="I20" s="34">
        <v>13.524590163934427</v>
      </c>
      <c r="J20" s="34">
        <v>0</v>
      </c>
      <c r="K20" s="34">
        <v>1.2295081967213115</v>
      </c>
      <c r="L20" s="34">
        <v>17.622950819672131</v>
      </c>
      <c r="M20" s="34">
        <v>0</v>
      </c>
      <c r="N20" s="34">
        <v>0.4098360655737705</v>
      </c>
      <c r="O20" s="34">
        <v>0</v>
      </c>
      <c r="P20" s="34">
        <v>0.4098360655737705</v>
      </c>
      <c r="Q20" s="34">
        <v>2.0491803278688523</v>
      </c>
      <c r="R20" s="34">
        <v>0</v>
      </c>
      <c r="S20" s="34">
        <v>6.1475409836065573</v>
      </c>
      <c r="T20" s="34">
        <v>0.4098360655737705</v>
      </c>
      <c r="U20" s="34">
        <v>0.4098360655737705</v>
      </c>
      <c r="V20" s="34">
        <v>0</v>
      </c>
      <c r="W20" s="34">
        <v>0</v>
      </c>
      <c r="X20" s="34">
        <v>0</v>
      </c>
      <c r="Y20" s="33">
        <f t="shared" si="0"/>
        <v>100</v>
      </c>
      <c r="Z20" s="75" t="s">
        <v>19</v>
      </c>
      <c r="AA20" s="35" t="s">
        <v>19</v>
      </c>
      <c r="AB20" s="35">
        <v>71.311475409836063</v>
      </c>
      <c r="AC20" s="77">
        <v>0.26315789473684209</v>
      </c>
      <c r="AD20" s="36">
        <v>4.3233082706766915E-2</v>
      </c>
      <c r="AE20" s="36">
        <v>0.52819548872180444</v>
      </c>
      <c r="AF20" s="36">
        <v>0</v>
      </c>
      <c r="AG20" s="36">
        <v>0.10150375939849623</v>
      </c>
      <c r="AH20" s="36">
        <v>5.6390977443609019E-3</v>
      </c>
      <c r="AI20" s="36">
        <v>0</v>
      </c>
      <c r="AJ20" s="36">
        <v>5.8270676691729327E-2</v>
      </c>
      <c r="AK20" s="37">
        <f t="shared" si="1"/>
        <v>0.99999999999999989</v>
      </c>
      <c r="AL20" s="2"/>
      <c r="AM20" s="23"/>
      <c r="AN20" s="23"/>
      <c r="AO20" s="23"/>
      <c r="AP20" s="24"/>
      <c r="AQ20" s="2"/>
      <c r="AR20" s="2"/>
      <c r="AS20" s="2"/>
      <c r="AT20" s="2"/>
      <c r="AU20" s="2"/>
      <c r="AV20" s="2"/>
      <c r="AW20" s="2"/>
      <c r="AX20" s="2"/>
      <c r="AY20" s="2"/>
      <c r="AZ20" s="2"/>
      <c r="BA20" s="2"/>
      <c r="BB20" s="2"/>
      <c r="BC20" s="2"/>
      <c r="BD20" s="2"/>
      <c r="BE20" s="2"/>
      <c r="BF20" s="2"/>
      <c r="BG20" s="2"/>
      <c r="BH20" s="2"/>
      <c r="BI20" s="2"/>
      <c r="BJ20" s="2"/>
      <c r="BK20" s="2"/>
      <c r="BL20" s="2"/>
      <c r="BM20" s="2"/>
      <c r="BN20" s="2"/>
      <c r="BO20" s="2"/>
      <c r="BP20" s="2"/>
      <c r="BQ20" s="2"/>
      <c r="BR20" s="2"/>
      <c r="BS20" s="2"/>
      <c r="BT20" s="2"/>
      <c r="BU20" s="2"/>
      <c r="BV20" s="2"/>
      <c r="BW20" s="2"/>
      <c r="BX20" s="2"/>
      <c r="BY20" s="2"/>
      <c r="BZ20" s="2"/>
      <c r="CA20" s="2"/>
      <c r="CB20" s="2"/>
      <c r="CC20" s="2"/>
      <c r="CD20" s="2"/>
      <c r="CE20" s="2"/>
      <c r="CF20" s="2"/>
      <c r="CG20" s="2"/>
      <c r="CH20" s="2"/>
      <c r="CI20" s="2"/>
      <c r="CJ20" s="2"/>
      <c r="CK20" s="2"/>
      <c r="CL20" s="2"/>
      <c r="CM20" s="2"/>
      <c r="CN20" s="2"/>
      <c r="CO20" s="2"/>
      <c r="CP20" s="2"/>
      <c r="CQ20" s="2"/>
      <c r="CR20" s="2"/>
      <c r="CS20" s="2"/>
      <c r="CT20" s="2"/>
      <c r="CU20" s="2"/>
      <c r="CV20" s="2"/>
      <c r="CW20" s="2"/>
      <c r="CX20" s="2"/>
      <c r="CY20" s="2"/>
      <c r="CZ20" s="2"/>
      <c r="DA20" s="2"/>
      <c r="DB20" s="2"/>
      <c r="DC20" s="2"/>
      <c r="DD20" s="2"/>
      <c r="DE20" s="2"/>
      <c r="DF20" s="2"/>
      <c r="DG20" s="2"/>
      <c r="DH20" s="2"/>
      <c r="DI20" s="2"/>
      <c r="DJ20" s="2"/>
      <c r="DK20" s="2"/>
      <c r="DL20" s="2"/>
      <c r="DM20" s="2"/>
      <c r="DN20" s="2"/>
      <c r="DO20" s="2"/>
      <c r="DP20" s="2"/>
      <c r="DQ20" s="2"/>
      <c r="DR20" s="2"/>
      <c r="DS20" s="2"/>
      <c r="DT20" s="2"/>
      <c r="DU20" s="2"/>
      <c r="DV20" s="2"/>
      <c r="DW20" s="2"/>
      <c r="DX20" s="2"/>
      <c r="DY20" s="2"/>
      <c r="DZ20" s="2"/>
      <c r="EA20" s="2"/>
      <c r="EB20" s="2"/>
      <c r="EC20" s="2"/>
      <c r="ED20" s="2"/>
      <c r="EE20" s="2"/>
      <c r="EF20" s="2"/>
      <c r="EG20" s="2"/>
      <c r="EH20" s="2"/>
      <c r="EI20" s="2"/>
      <c r="EJ20" s="2"/>
      <c r="EK20" s="2"/>
      <c r="EL20" s="2"/>
      <c r="EM20" s="2"/>
      <c r="EN20" s="2"/>
      <c r="EO20" s="2"/>
      <c r="EP20" s="2"/>
      <c r="EQ20" s="2"/>
      <c r="ER20" s="2"/>
      <c r="ES20" s="2"/>
      <c r="ET20" s="2"/>
      <c r="EU20" s="2"/>
      <c r="EV20" s="2"/>
      <c r="EW20" s="2"/>
      <c r="EX20" s="2"/>
      <c r="EY20" s="2"/>
      <c r="EZ20" s="2"/>
      <c r="FA20" s="2"/>
      <c r="FB20" s="2"/>
      <c r="FC20" s="2"/>
      <c r="FD20" s="2"/>
      <c r="FE20" s="2"/>
      <c r="FF20" s="2"/>
      <c r="FG20" s="2"/>
      <c r="FH20" s="2"/>
      <c r="FI20" s="2"/>
      <c r="FJ20" s="2"/>
      <c r="FK20" s="2"/>
      <c r="FL20" s="2"/>
      <c r="FM20" s="2"/>
      <c r="FN20" s="2"/>
      <c r="FO20" s="2"/>
      <c r="FP20" s="2"/>
      <c r="FQ20" s="2"/>
      <c r="FR20" s="2"/>
      <c r="FS20" s="2"/>
      <c r="FT20" s="2"/>
      <c r="FU20" s="2"/>
      <c r="FV20" s="2"/>
    </row>
    <row r="21" spans="1:178" ht="13.5" customHeight="1" x14ac:dyDescent="0.2">
      <c r="A21" s="31" t="s">
        <v>119</v>
      </c>
      <c r="B21" s="31" t="s">
        <v>105</v>
      </c>
      <c r="C21" s="32">
        <v>373.65888748455188</v>
      </c>
      <c r="D21" s="1" t="s">
        <v>44</v>
      </c>
      <c r="E21" s="71">
        <v>0.43185472564963084</v>
      </c>
      <c r="F21" s="33">
        <v>9.0080126822622369E-2</v>
      </c>
      <c r="G21" s="73">
        <v>30.845771144278604</v>
      </c>
      <c r="H21" s="34">
        <v>15.920398009950247</v>
      </c>
      <c r="I21" s="34">
        <v>16.417910447761194</v>
      </c>
      <c r="J21" s="34">
        <v>0</v>
      </c>
      <c r="K21" s="34">
        <v>1.9900497512437811</v>
      </c>
      <c r="L21" s="34">
        <v>20.398009950248756</v>
      </c>
      <c r="M21" s="34">
        <v>0</v>
      </c>
      <c r="N21" s="34">
        <v>2.9850746268656718</v>
      </c>
      <c r="O21" s="34">
        <v>0</v>
      </c>
      <c r="P21" s="34">
        <v>0</v>
      </c>
      <c r="Q21" s="34">
        <v>0.99502487562189057</v>
      </c>
      <c r="R21" s="34">
        <v>0</v>
      </c>
      <c r="S21" s="34">
        <v>10.44776119402985</v>
      </c>
      <c r="T21" s="34">
        <v>0</v>
      </c>
      <c r="U21" s="34">
        <v>0</v>
      </c>
      <c r="V21" s="34">
        <v>0</v>
      </c>
      <c r="W21" s="34">
        <v>0</v>
      </c>
      <c r="X21" s="34">
        <v>0</v>
      </c>
      <c r="Y21" s="33">
        <f>SUM(G21:X21)</f>
        <v>99.999999999999986</v>
      </c>
      <c r="Z21" s="75">
        <v>33.333333333333329</v>
      </c>
      <c r="AA21" s="35" t="s">
        <v>19</v>
      </c>
      <c r="AB21" s="35">
        <v>63.184079601990042</v>
      </c>
      <c r="AC21" s="77">
        <v>0.16346153846153844</v>
      </c>
      <c r="AD21" s="36">
        <v>2.8846153846153841E-2</v>
      </c>
      <c r="AE21" s="36">
        <v>0.59134615384615374</v>
      </c>
      <c r="AF21" s="36">
        <v>9.6153846153846145E-2</v>
      </c>
      <c r="AG21" s="36">
        <v>5.2884615384615384E-2</v>
      </c>
      <c r="AH21" s="36">
        <v>9.6153846153846159E-3</v>
      </c>
      <c r="AI21" s="36">
        <v>4.807692307692308E-3</v>
      </c>
      <c r="AJ21" s="36">
        <v>5.2884615384615384E-2</v>
      </c>
      <c r="AK21" s="37">
        <f>SUM(AC21:AJ21)</f>
        <v>0.99999999999999989</v>
      </c>
      <c r="AL21" s="2"/>
      <c r="AM21" s="23"/>
      <c r="AN21" s="23"/>
      <c r="AO21" s="23"/>
      <c r="AP21" s="24"/>
      <c r="AQ21" s="2"/>
      <c r="AR21" s="2"/>
      <c r="AS21" s="2"/>
      <c r="AT21" s="2"/>
      <c r="AU21" s="2"/>
      <c r="AV21" s="2"/>
      <c r="AW21" s="2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2"/>
      <c r="BP21" s="2"/>
      <c r="BQ21" s="2"/>
      <c r="BR21" s="2"/>
      <c r="BS21" s="2"/>
      <c r="BT21" s="2"/>
      <c r="BU21" s="2"/>
      <c r="BV21" s="2"/>
      <c r="BW21" s="2"/>
      <c r="BX21" s="2"/>
      <c r="BY21" s="2"/>
      <c r="BZ21" s="2"/>
      <c r="CA21" s="2"/>
      <c r="CB21" s="2"/>
      <c r="CC21" s="2"/>
      <c r="CD21" s="2"/>
      <c r="CE21" s="2"/>
      <c r="CF21" s="2"/>
      <c r="CG21" s="2"/>
      <c r="CH21" s="2"/>
      <c r="CI21" s="2"/>
      <c r="CJ21" s="2"/>
      <c r="CK21" s="2"/>
      <c r="CL21" s="2"/>
      <c r="CM21" s="2"/>
      <c r="CN21" s="2"/>
      <c r="CO21" s="2"/>
      <c r="CP21" s="2"/>
      <c r="CQ21" s="2"/>
      <c r="CR21" s="2"/>
      <c r="CS21" s="2"/>
      <c r="CT21" s="2"/>
      <c r="CU21" s="2"/>
      <c r="CV21" s="2"/>
      <c r="CW21" s="2"/>
      <c r="CX21" s="2"/>
      <c r="CY21" s="2"/>
      <c r="CZ21" s="2"/>
      <c r="DA21" s="2"/>
      <c r="DB21" s="2"/>
      <c r="DC21" s="2"/>
      <c r="DD21" s="2"/>
      <c r="DE21" s="2"/>
      <c r="DF21" s="2"/>
      <c r="DG21" s="2"/>
      <c r="DH21" s="2"/>
      <c r="DI21" s="2"/>
      <c r="DJ21" s="2"/>
      <c r="DK21" s="2"/>
      <c r="DL21" s="2"/>
      <c r="DM21" s="2"/>
      <c r="DN21" s="2"/>
      <c r="DO21" s="2"/>
      <c r="DP21" s="2"/>
      <c r="DQ21" s="2"/>
      <c r="DR21" s="2"/>
      <c r="DS21" s="2"/>
      <c r="DT21" s="2"/>
      <c r="DU21" s="2"/>
      <c r="DV21" s="2"/>
      <c r="DW21" s="2"/>
      <c r="DX21" s="2"/>
      <c r="DY21" s="2"/>
      <c r="DZ21" s="2"/>
      <c r="EA21" s="2"/>
      <c r="EB21" s="2"/>
      <c r="EC21" s="2"/>
      <c r="ED21" s="2"/>
      <c r="EE21" s="2"/>
      <c r="EF21" s="2"/>
      <c r="EG21" s="2"/>
      <c r="EH21" s="2"/>
      <c r="EI21" s="2"/>
      <c r="EJ21" s="2"/>
      <c r="EK21" s="2"/>
      <c r="EL21" s="2"/>
      <c r="EM21" s="2"/>
      <c r="EN21" s="2"/>
      <c r="EO21" s="2"/>
      <c r="EP21" s="2"/>
      <c r="EQ21" s="2"/>
      <c r="ER21" s="2"/>
      <c r="ES21" s="2"/>
      <c r="ET21" s="2"/>
      <c r="EU21" s="2"/>
      <c r="EV21" s="2"/>
      <c r="EW21" s="2"/>
      <c r="EX21" s="2"/>
      <c r="EY21" s="2"/>
      <c r="EZ21" s="2"/>
      <c r="FA21" s="2"/>
      <c r="FB21" s="2"/>
      <c r="FC21" s="2"/>
      <c r="FD21" s="2"/>
      <c r="FE21" s="2"/>
      <c r="FF21" s="2"/>
      <c r="FG21" s="2"/>
      <c r="FH21" s="2"/>
      <c r="FI21" s="2"/>
      <c r="FJ21" s="2"/>
      <c r="FK21" s="2"/>
      <c r="FL21" s="2"/>
      <c r="FM21" s="2"/>
      <c r="FN21" s="2"/>
      <c r="FO21" s="2"/>
      <c r="FP21" s="2"/>
      <c r="FQ21" s="2"/>
      <c r="FR21" s="2"/>
      <c r="FS21" s="2"/>
      <c r="FT21" s="2"/>
      <c r="FU21" s="2"/>
      <c r="FV21" s="2"/>
    </row>
    <row r="22" spans="1:178" ht="13.5" customHeight="1" x14ac:dyDescent="0.2">
      <c r="A22" s="31" t="s">
        <v>120</v>
      </c>
      <c r="B22" s="31" t="s">
        <v>105</v>
      </c>
      <c r="C22" s="32">
        <v>214.79805882549144</v>
      </c>
      <c r="D22" s="1" t="s">
        <v>44</v>
      </c>
      <c r="E22" s="71">
        <v>0.23948016371883887</v>
      </c>
      <c r="F22" s="33">
        <v>0.10780224892479455</v>
      </c>
      <c r="G22" s="73">
        <v>37.089201877934272</v>
      </c>
      <c r="H22" s="34">
        <v>10.7981220657277</v>
      </c>
      <c r="I22" s="34">
        <v>15.96244131455399</v>
      </c>
      <c r="J22" s="34">
        <v>1.4084507042253522</v>
      </c>
      <c r="K22" s="34">
        <v>1.8779342723004695</v>
      </c>
      <c r="L22" s="34">
        <v>16.431924882629108</v>
      </c>
      <c r="M22" s="34">
        <v>0</v>
      </c>
      <c r="N22" s="34">
        <v>0.93896713615023475</v>
      </c>
      <c r="O22" s="34">
        <v>0</v>
      </c>
      <c r="P22" s="34">
        <v>0.93896713615023475</v>
      </c>
      <c r="Q22" s="34">
        <v>5.6338028169014089</v>
      </c>
      <c r="R22" s="34">
        <v>0</v>
      </c>
      <c r="S22" s="34">
        <v>5.6338028169014089</v>
      </c>
      <c r="T22" s="34">
        <v>0</v>
      </c>
      <c r="U22" s="34">
        <v>0.93896713615023475</v>
      </c>
      <c r="V22" s="34">
        <v>2.3474178403755865</v>
      </c>
      <c r="W22" s="34">
        <v>0</v>
      </c>
      <c r="X22" s="34">
        <v>0</v>
      </c>
      <c r="Y22" s="33">
        <f>SUM(G22:X22)</f>
        <v>100</v>
      </c>
      <c r="Z22" s="75" t="s">
        <v>19</v>
      </c>
      <c r="AA22" s="35">
        <v>66.666666666666657</v>
      </c>
      <c r="AB22" s="35">
        <v>65.258215962441312</v>
      </c>
      <c r="AC22" s="77">
        <v>0.37721518987341773</v>
      </c>
      <c r="AD22" s="36">
        <v>8.1012658227848103E-2</v>
      </c>
      <c r="AE22" s="36">
        <v>0.379746835443038</v>
      </c>
      <c r="AF22" s="36">
        <v>0</v>
      </c>
      <c r="AG22" s="36">
        <v>3.0379746835443037E-2</v>
      </c>
      <c r="AH22" s="36">
        <v>1.2658227848101266E-2</v>
      </c>
      <c r="AI22" s="36">
        <v>5.0632911392405064E-3</v>
      </c>
      <c r="AJ22" s="36">
        <v>0.11392405063291138</v>
      </c>
      <c r="AK22" s="37">
        <f>SUM(AC22:AJ22)</f>
        <v>1</v>
      </c>
      <c r="AL22" s="2"/>
      <c r="AM22" s="23"/>
      <c r="AN22" s="23"/>
      <c r="AO22" s="23"/>
      <c r="AP22" s="24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  <c r="BI22" s="2"/>
      <c r="BJ22" s="2"/>
      <c r="BK22" s="2"/>
      <c r="BL22" s="2"/>
      <c r="BM22" s="2"/>
      <c r="BN22" s="2"/>
      <c r="BO22" s="2"/>
      <c r="BP22" s="2"/>
      <c r="BQ22" s="2"/>
      <c r="BR22" s="2"/>
      <c r="BS22" s="2"/>
      <c r="BT22" s="2"/>
      <c r="BU22" s="2"/>
      <c r="BV22" s="2"/>
      <c r="BW22" s="2"/>
      <c r="BX22" s="2"/>
      <c r="BY22" s="2"/>
      <c r="BZ22" s="2"/>
      <c r="CA22" s="2"/>
      <c r="CB22" s="2"/>
      <c r="CC22" s="2"/>
      <c r="CD22" s="2"/>
      <c r="CE22" s="2"/>
      <c r="CF22" s="2"/>
      <c r="CG22" s="2"/>
      <c r="CH22" s="2"/>
      <c r="CI22" s="2"/>
      <c r="CJ22" s="2"/>
      <c r="CK22" s="2"/>
      <c r="CL22" s="2"/>
      <c r="CM22" s="2"/>
      <c r="CN22" s="2"/>
      <c r="CO22" s="2"/>
      <c r="CP22" s="2"/>
      <c r="CQ22" s="2"/>
      <c r="CR22" s="2"/>
      <c r="CS22" s="2"/>
      <c r="CT22" s="2"/>
      <c r="CU22" s="2"/>
      <c r="CV22" s="2"/>
      <c r="CW22" s="2"/>
      <c r="CX22" s="2"/>
      <c r="CY22" s="2"/>
      <c r="CZ22" s="2"/>
      <c r="DA22" s="2"/>
      <c r="DB22" s="2"/>
      <c r="DC22" s="2"/>
      <c r="DD22" s="2"/>
      <c r="DE22" s="2"/>
      <c r="DF22" s="2"/>
      <c r="DG22" s="2"/>
      <c r="DH22" s="2"/>
      <c r="DI22" s="2"/>
      <c r="DJ22" s="2"/>
      <c r="DK22" s="2"/>
      <c r="DL22" s="2"/>
      <c r="DM22" s="2"/>
      <c r="DN22" s="2"/>
      <c r="DO22" s="2"/>
      <c r="DP22" s="2"/>
      <c r="DQ22" s="2"/>
      <c r="DR22" s="2"/>
      <c r="DS22" s="2"/>
      <c r="DT22" s="2"/>
      <c r="DU22" s="2"/>
      <c r="DV22" s="2"/>
      <c r="DW22" s="2"/>
      <c r="DX22" s="2"/>
      <c r="DY22" s="2"/>
      <c r="DZ22" s="2"/>
      <c r="EA22" s="2"/>
      <c r="EB22" s="2"/>
      <c r="EC22" s="2"/>
      <c r="ED22" s="2"/>
      <c r="EE22" s="2"/>
      <c r="EF22" s="2"/>
      <c r="EG22" s="2"/>
      <c r="EH22" s="2"/>
      <c r="EI22" s="2"/>
      <c r="EJ22" s="2"/>
      <c r="EK22" s="2"/>
      <c r="EL22" s="2"/>
      <c r="EM22" s="2"/>
      <c r="EN22" s="2"/>
      <c r="EO22" s="2"/>
      <c r="EP22" s="2"/>
      <c r="EQ22" s="2"/>
      <c r="ER22" s="2"/>
      <c r="ES22" s="2"/>
      <c r="ET22" s="2"/>
      <c r="EU22" s="2"/>
      <c r="EV22" s="2"/>
      <c r="EW22" s="2"/>
      <c r="EX22" s="2"/>
      <c r="EY22" s="2"/>
      <c r="EZ22" s="2"/>
      <c r="FA22" s="2"/>
      <c r="FB22" s="2"/>
      <c r="FC22" s="2"/>
      <c r="FD22" s="2"/>
      <c r="FE22" s="2"/>
      <c r="FF22" s="2"/>
      <c r="FG22" s="2"/>
      <c r="FH22" s="2"/>
      <c r="FI22" s="2"/>
      <c r="FJ22" s="2"/>
      <c r="FK22" s="2"/>
      <c r="FL22" s="2"/>
      <c r="FM22" s="2"/>
      <c r="FN22" s="2"/>
      <c r="FO22" s="2"/>
      <c r="FP22" s="2"/>
      <c r="FQ22" s="2"/>
      <c r="FR22" s="2"/>
      <c r="FS22" s="2"/>
      <c r="FT22" s="2"/>
      <c r="FU22" s="2"/>
      <c r="FV22" s="2"/>
    </row>
    <row r="23" spans="1:178" ht="13.5" customHeight="1" x14ac:dyDescent="0.2">
      <c r="A23" s="31" t="s">
        <v>121</v>
      </c>
      <c r="B23" s="31" t="s">
        <v>106</v>
      </c>
      <c r="C23" s="32">
        <v>63.210799480034666</v>
      </c>
      <c r="D23" s="1" t="s">
        <v>45</v>
      </c>
      <c r="E23" s="71">
        <v>0.5975393956181394</v>
      </c>
      <c r="F23" s="33">
        <v>4.818866093694673E-2</v>
      </c>
      <c r="G23" s="73">
        <v>28.497409326424872</v>
      </c>
      <c r="H23" s="34">
        <v>19.689119170984455</v>
      </c>
      <c r="I23" s="34">
        <v>18.134715025906736</v>
      </c>
      <c r="J23" s="34">
        <v>0.5181347150259068</v>
      </c>
      <c r="K23" s="34">
        <v>0</v>
      </c>
      <c r="L23" s="34">
        <v>30.051813471502591</v>
      </c>
      <c r="M23" s="34">
        <v>0</v>
      </c>
      <c r="N23" s="34">
        <v>0.5181347150259068</v>
      </c>
      <c r="O23" s="34">
        <v>0</v>
      </c>
      <c r="P23" s="34">
        <v>0.5181347150259068</v>
      </c>
      <c r="Q23" s="34">
        <v>1.0362694300518136</v>
      </c>
      <c r="R23" s="34">
        <v>0</v>
      </c>
      <c r="S23" s="34">
        <v>1.0362694300518136</v>
      </c>
      <c r="T23" s="34">
        <v>0</v>
      </c>
      <c r="U23" s="34">
        <v>0</v>
      </c>
      <c r="V23" s="34">
        <v>0</v>
      </c>
      <c r="W23" s="34">
        <v>0</v>
      </c>
      <c r="X23" s="34">
        <v>0</v>
      </c>
      <c r="Y23" s="33">
        <f>SUM(G23:X23)</f>
        <v>100.00000000000003</v>
      </c>
      <c r="Z23" s="75" t="s">
        <v>19</v>
      </c>
      <c r="AA23" s="35" t="s">
        <v>19</v>
      </c>
      <c r="AB23" s="35">
        <v>66.839378238341979</v>
      </c>
      <c r="AC23" s="77">
        <v>5.5353199300197893E-2</v>
      </c>
      <c r="AD23" s="36">
        <v>9.4100438810336418E-2</v>
      </c>
      <c r="AE23" s="36">
        <v>0.53692603321191956</v>
      </c>
      <c r="AF23" s="36">
        <v>9.1777325264576805E-3</v>
      </c>
      <c r="AG23" s="36">
        <v>0.17713023776063325</v>
      </c>
      <c r="AH23" s="36">
        <v>5.535319930019789E-3</v>
      </c>
      <c r="AI23" s="36">
        <v>5.535319930019789E-3</v>
      </c>
      <c r="AJ23" s="36">
        <v>0.11624171853041557</v>
      </c>
      <c r="AK23" s="37">
        <f>SUM(AC23:AJ23)</f>
        <v>0.99999999999999989</v>
      </c>
      <c r="AL23" s="2"/>
      <c r="AM23" s="23"/>
      <c r="AN23" s="23"/>
      <c r="AO23" s="23"/>
      <c r="AP23" s="24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  <c r="BI23" s="2"/>
      <c r="BJ23" s="2"/>
      <c r="BK23" s="2"/>
      <c r="BL23" s="2"/>
      <c r="BM23" s="2"/>
      <c r="BN23" s="2"/>
      <c r="BO23" s="2"/>
      <c r="BP23" s="2"/>
      <c r="BQ23" s="2"/>
      <c r="BR23" s="2"/>
      <c r="BS23" s="2"/>
      <c r="BT23" s="2"/>
      <c r="BU23" s="2"/>
      <c r="BV23" s="2"/>
      <c r="BW23" s="2"/>
      <c r="BX23" s="2"/>
      <c r="BY23" s="2"/>
      <c r="BZ23" s="2"/>
      <c r="CA23" s="2"/>
      <c r="CB23" s="2"/>
      <c r="CC23" s="2"/>
      <c r="CD23" s="2"/>
      <c r="CE23" s="2"/>
      <c r="CF23" s="2"/>
      <c r="CG23" s="2"/>
      <c r="CH23" s="2"/>
      <c r="CI23" s="2"/>
      <c r="CJ23" s="2"/>
      <c r="CK23" s="2"/>
      <c r="CL23" s="2"/>
      <c r="CM23" s="2"/>
      <c r="CN23" s="2"/>
      <c r="CO23" s="2"/>
      <c r="CP23" s="2"/>
      <c r="CQ23" s="2"/>
      <c r="CR23" s="2"/>
      <c r="CS23" s="2"/>
      <c r="CT23" s="2"/>
      <c r="CU23" s="2"/>
      <c r="CV23" s="2"/>
      <c r="CW23" s="2"/>
      <c r="CX23" s="2"/>
      <c r="CY23" s="2"/>
      <c r="CZ23" s="2"/>
      <c r="DA23" s="2"/>
      <c r="DB23" s="2"/>
      <c r="DC23" s="2"/>
      <c r="DD23" s="2"/>
      <c r="DE23" s="2"/>
      <c r="DF23" s="2"/>
      <c r="DG23" s="2"/>
      <c r="DH23" s="2"/>
      <c r="DI23" s="2"/>
      <c r="DJ23" s="2"/>
      <c r="DK23" s="2"/>
      <c r="DL23" s="2"/>
      <c r="DM23" s="2"/>
      <c r="DN23" s="2"/>
      <c r="DO23" s="2"/>
      <c r="DP23" s="2"/>
      <c r="DQ23" s="2"/>
      <c r="DR23" s="2"/>
      <c r="DS23" s="2"/>
      <c r="DT23" s="2"/>
      <c r="DU23" s="2"/>
      <c r="DV23" s="2"/>
      <c r="DW23" s="2"/>
      <c r="DX23" s="2"/>
      <c r="DY23" s="2"/>
      <c r="DZ23" s="2"/>
      <c r="EA23" s="2"/>
      <c r="EB23" s="2"/>
      <c r="EC23" s="2"/>
      <c r="ED23" s="2"/>
      <c r="EE23" s="2"/>
      <c r="EF23" s="2"/>
      <c r="EG23" s="2"/>
      <c r="EH23" s="2"/>
      <c r="EI23" s="2"/>
      <c r="EJ23" s="2"/>
      <c r="EK23" s="2"/>
      <c r="EL23" s="2"/>
      <c r="EM23" s="2"/>
      <c r="EN23" s="2"/>
      <c r="EO23" s="2"/>
      <c r="EP23" s="2"/>
      <c r="EQ23" s="2"/>
      <c r="ER23" s="2"/>
      <c r="ES23" s="2"/>
      <c r="ET23" s="2"/>
      <c r="EU23" s="2"/>
      <c r="EV23" s="2"/>
      <c r="EW23" s="2"/>
      <c r="EX23" s="2"/>
      <c r="EY23" s="2"/>
      <c r="EZ23" s="2"/>
      <c r="FA23" s="2"/>
      <c r="FB23" s="2"/>
      <c r="FC23" s="2"/>
      <c r="FD23" s="2"/>
      <c r="FE23" s="2"/>
      <c r="FF23" s="2"/>
      <c r="FG23" s="2"/>
      <c r="FH23" s="2"/>
      <c r="FI23" s="2"/>
      <c r="FJ23" s="2"/>
      <c r="FK23" s="2"/>
      <c r="FL23" s="2"/>
      <c r="FM23" s="2"/>
      <c r="FN23" s="2"/>
      <c r="FO23" s="2"/>
      <c r="FP23" s="2"/>
      <c r="FQ23" s="2"/>
      <c r="FR23" s="2"/>
      <c r="FS23" s="2"/>
      <c r="FT23" s="2"/>
      <c r="FU23" s="2"/>
      <c r="FV23" s="2"/>
    </row>
    <row r="24" spans="1:178" ht="13.5" customHeight="1" thickBot="1" x14ac:dyDescent="0.25">
      <c r="A24" s="31" t="s">
        <v>122</v>
      </c>
      <c r="B24" s="31" t="s">
        <v>106</v>
      </c>
      <c r="C24" s="32">
        <v>59.756372007277868</v>
      </c>
      <c r="D24" s="1" t="s">
        <v>45</v>
      </c>
      <c r="E24" s="71">
        <v>1.1358055115260897</v>
      </c>
      <c r="F24" s="33">
        <v>0.12366936801716737</v>
      </c>
      <c r="G24" s="73">
        <v>29.186602870813399</v>
      </c>
      <c r="H24" s="34">
        <v>13.875598086124402</v>
      </c>
      <c r="I24" s="34">
        <v>14.354066985645932</v>
      </c>
      <c r="J24" s="34">
        <v>0.4784688995215311</v>
      </c>
      <c r="K24" s="34">
        <v>0.4784688995215311</v>
      </c>
      <c r="L24" s="34">
        <v>29.665071770334926</v>
      </c>
      <c r="M24" s="34">
        <v>0</v>
      </c>
      <c r="N24" s="34">
        <v>0.4784688995215311</v>
      </c>
      <c r="O24" s="34">
        <v>0</v>
      </c>
      <c r="P24" s="34">
        <v>1.9138755980861244</v>
      </c>
      <c r="Q24" s="34">
        <v>3.8277511961722488</v>
      </c>
      <c r="R24" s="34">
        <v>0</v>
      </c>
      <c r="S24" s="34">
        <v>3.8277511961722488</v>
      </c>
      <c r="T24" s="34">
        <v>0.4784688995215311</v>
      </c>
      <c r="U24" s="34">
        <v>0</v>
      </c>
      <c r="V24" s="34">
        <v>0.9569377990430622</v>
      </c>
      <c r="W24" s="34">
        <v>0.4784688995215311</v>
      </c>
      <c r="X24" s="34">
        <v>0</v>
      </c>
      <c r="Y24" s="33">
        <f>SUM(G24:X24)</f>
        <v>99.999999999999986</v>
      </c>
      <c r="Z24" s="75" t="s">
        <v>19</v>
      </c>
      <c r="AA24" s="35">
        <v>66.666666666666671</v>
      </c>
      <c r="AB24" s="35">
        <v>57.89473684210526</v>
      </c>
      <c r="AC24" s="77">
        <v>9.8958333333333329E-2</v>
      </c>
      <c r="AD24" s="36">
        <v>0.1640625</v>
      </c>
      <c r="AE24" s="36">
        <v>0.64583333333333326</v>
      </c>
      <c r="AF24" s="36">
        <v>0</v>
      </c>
      <c r="AG24" s="36">
        <v>4.9479166666666664E-2</v>
      </c>
      <c r="AH24" s="36">
        <v>1.5625E-2</v>
      </c>
      <c r="AI24" s="36">
        <v>0</v>
      </c>
      <c r="AJ24" s="36">
        <v>2.6041666666666668E-2</v>
      </c>
      <c r="AK24" s="37">
        <f>SUM(AC24:AJ24)</f>
        <v>0.99999999999999978</v>
      </c>
      <c r="AL24" s="2"/>
      <c r="AM24" s="23"/>
      <c r="AN24" s="23"/>
      <c r="AO24" s="23"/>
      <c r="AP24" s="24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  <c r="BI24" s="2"/>
      <c r="BJ24" s="2"/>
      <c r="BK24" s="2"/>
      <c r="BL24" s="2"/>
      <c r="BM24" s="2"/>
      <c r="BN24" s="2"/>
      <c r="BO24" s="2"/>
      <c r="BP24" s="2"/>
      <c r="BQ24" s="2"/>
      <c r="BR24" s="2"/>
      <c r="BS24" s="2"/>
      <c r="BT24" s="2"/>
      <c r="BU24" s="2"/>
      <c r="BV24" s="2"/>
      <c r="BW24" s="2"/>
      <c r="BX24" s="2"/>
      <c r="BY24" s="2"/>
      <c r="BZ24" s="2"/>
      <c r="CA24" s="2"/>
      <c r="CB24" s="2"/>
      <c r="CC24" s="2"/>
      <c r="CD24" s="2"/>
      <c r="CE24" s="2"/>
      <c r="CF24" s="2"/>
      <c r="CG24" s="2"/>
      <c r="CH24" s="2"/>
      <c r="CI24" s="2"/>
      <c r="CJ24" s="2"/>
      <c r="CK24" s="2"/>
      <c r="CL24" s="2"/>
      <c r="CM24" s="2"/>
      <c r="CN24" s="2"/>
      <c r="CO24" s="2"/>
      <c r="CP24" s="2"/>
      <c r="CQ24" s="2"/>
      <c r="CR24" s="2"/>
      <c r="CS24" s="2"/>
      <c r="CT24" s="2"/>
      <c r="CU24" s="2"/>
      <c r="CV24" s="2"/>
      <c r="CW24" s="2"/>
      <c r="CX24" s="2"/>
      <c r="CY24" s="2"/>
      <c r="CZ24" s="2"/>
      <c r="DA24" s="2"/>
      <c r="DB24" s="2"/>
      <c r="DC24" s="2"/>
      <c r="DD24" s="2"/>
      <c r="DE24" s="2"/>
      <c r="DF24" s="2"/>
      <c r="DG24" s="2"/>
      <c r="DH24" s="2"/>
      <c r="DI24" s="2"/>
      <c r="DJ24" s="2"/>
      <c r="DK24" s="2"/>
      <c r="DL24" s="2"/>
      <c r="DM24" s="2"/>
      <c r="DN24" s="2"/>
      <c r="DO24" s="2"/>
      <c r="DP24" s="2"/>
      <c r="DQ24" s="2"/>
      <c r="DR24" s="2"/>
      <c r="DS24" s="2"/>
      <c r="DT24" s="2"/>
      <c r="DU24" s="2"/>
      <c r="DV24" s="2"/>
      <c r="DW24" s="2"/>
      <c r="DX24" s="2"/>
      <c r="DY24" s="2"/>
      <c r="DZ24" s="2"/>
      <c r="EA24" s="2"/>
      <c r="EB24" s="2"/>
      <c r="EC24" s="2"/>
      <c r="ED24" s="2"/>
      <c r="EE24" s="2"/>
      <c r="EF24" s="2"/>
      <c r="EG24" s="2"/>
      <c r="EH24" s="2"/>
      <c r="EI24" s="2"/>
      <c r="EJ24" s="2"/>
      <c r="EK24" s="2"/>
      <c r="EL24" s="2"/>
      <c r="EM24" s="2"/>
      <c r="EN24" s="2"/>
      <c r="EO24" s="2"/>
      <c r="EP24" s="2"/>
      <c r="EQ24" s="2"/>
      <c r="ER24" s="2"/>
      <c r="ES24" s="2"/>
      <c r="ET24" s="2"/>
      <c r="EU24" s="2"/>
      <c r="EV24" s="2"/>
      <c r="EW24" s="2"/>
      <c r="EX24" s="2"/>
      <c r="EY24" s="2"/>
      <c r="EZ24" s="2"/>
      <c r="FA24" s="2"/>
      <c r="FB24" s="2"/>
      <c r="FC24" s="2"/>
      <c r="FD24" s="2"/>
      <c r="FE24" s="2"/>
      <c r="FF24" s="2"/>
      <c r="FG24" s="2"/>
      <c r="FH24" s="2"/>
      <c r="FI24" s="2"/>
      <c r="FJ24" s="2"/>
      <c r="FK24" s="2"/>
      <c r="FL24" s="2"/>
      <c r="FM24" s="2"/>
      <c r="FN24" s="2"/>
      <c r="FO24" s="2"/>
      <c r="FP24" s="2"/>
      <c r="FQ24" s="2"/>
      <c r="FR24" s="2"/>
      <c r="FS24" s="2"/>
      <c r="FT24" s="2"/>
      <c r="FU24" s="2"/>
      <c r="FV24" s="2"/>
    </row>
    <row r="25" spans="1:178" s="26" customFormat="1" ht="22.5" customHeight="1" thickTop="1" x14ac:dyDescent="0.2">
      <c r="A25" s="85" t="s">
        <v>84</v>
      </c>
      <c r="B25" s="85"/>
      <c r="C25" s="85"/>
      <c r="D25" s="85"/>
      <c r="E25" s="85"/>
      <c r="F25" s="85"/>
      <c r="G25" s="85"/>
      <c r="H25" s="85"/>
      <c r="I25" s="85"/>
      <c r="J25" s="85"/>
      <c r="K25" s="85"/>
      <c r="L25" s="85"/>
      <c r="M25" s="85"/>
      <c r="N25" s="85"/>
      <c r="O25" s="85"/>
      <c r="P25" s="85"/>
      <c r="Q25" s="85"/>
      <c r="R25" s="85"/>
      <c r="S25" s="85"/>
      <c r="T25" s="85"/>
      <c r="U25" s="85"/>
      <c r="V25" s="85"/>
      <c r="W25" s="85"/>
      <c r="X25" s="85"/>
      <c r="Y25" s="85"/>
      <c r="Z25" s="85"/>
      <c r="AA25" s="85"/>
      <c r="AB25" s="85"/>
      <c r="AC25" s="85"/>
      <c r="AD25" s="85"/>
      <c r="AE25" s="85"/>
      <c r="AF25" s="85"/>
      <c r="AG25" s="85"/>
      <c r="AH25" s="85"/>
      <c r="AI25" s="85"/>
      <c r="AJ25" s="85"/>
      <c r="AK25" s="85"/>
    </row>
    <row r="26" spans="1:178" ht="13.5" customHeight="1" x14ac:dyDescent="0.2">
      <c r="A26" s="31" t="s">
        <v>123</v>
      </c>
      <c r="B26" s="31" t="s">
        <v>105</v>
      </c>
      <c r="C26" s="32">
        <v>471.78890261576186</v>
      </c>
      <c r="D26" s="1" t="s">
        <v>13</v>
      </c>
      <c r="E26" s="71">
        <v>0.129498512973168</v>
      </c>
      <c r="F26" s="33">
        <v>8.1852833671719388E-2</v>
      </c>
      <c r="G26" s="73">
        <v>48.756218905472636</v>
      </c>
      <c r="H26" s="34">
        <v>6.9651741293532341</v>
      </c>
      <c r="I26" s="34">
        <v>25.373134328358208</v>
      </c>
      <c r="J26" s="34">
        <v>0</v>
      </c>
      <c r="K26" s="34">
        <v>0.99502487562189057</v>
      </c>
      <c r="L26" s="34">
        <v>10.945273631840797</v>
      </c>
      <c r="M26" s="34">
        <v>0.49751243781094528</v>
      </c>
      <c r="N26" s="34">
        <v>0</v>
      </c>
      <c r="O26" s="34">
        <v>0</v>
      </c>
      <c r="P26" s="34">
        <v>0.99502487562189057</v>
      </c>
      <c r="Q26" s="34">
        <v>0</v>
      </c>
      <c r="R26" s="34">
        <v>0</v>
      </c>
      <c r="S26" s="34">
        <v>2.4875621890547266</v>
      </c>
      <c r="T26" s="34">
        <v>0</v>
      </c>
      <c r="U26" s="34">
        <v>2.9850746268656714</v>
      </c>
      <c r="V26" s="34">
        <v>0</v>
      </c>
      <c r="W26" s="34">
        <v>0</v>
      </c>
      <c r="X26" s="34">
        <v>0</v>
      </c>
      <c r="Y26" s="33">
        <f t="shared" si="0"/>
        <v>100</v>
      </c>
      <c r="Z26" s="75" t="s">
        <v>19</v>
      </c>
      <c r="AA26" s="35" t="s">
        <v>19</v>
      </c>
      <c r="AB26" s="35">
        <v>81.094527363184085</v>
      </c>
      <c r="AC26" s="77">
        <v>0.50375939849624052</v>
      </c>
      <c r="AD26" s="36">
        <v>9.0225563909774431E-2</v>
      </c>
      <c r="AE26" s="36">
        <v>0.20300751879699247</v>
      </c>
      <c r="AF26" s="36">
        <v>0</v>
      </c>
      <c r="AG26" s="36">
        <v>1.7543859649122806E-2</v>
      </c>
      <c r="AH26" s="36">
        <v>0</v>
      </c>
      <c r="AI26" s="36">
        <v>0.14786967418546365</v>
      </c>
      <c r="AJ26" s="36">
        <v>3.7593984962406013E-2</v>
      </c>
      <c r="AK26" s="37">
        <f t="shared" si="1"/>
        <v>1</v>
      </c>
      <c r="AL26" s="2"/>
      <c r="AM26" s="23"/>
      <c r="AN26" s="23"/>
      <c r="AO26" s="23"/>
      <c r="AP26" s="24"/>
      <c r="AQ26" s="2"/>
      <c r="AR26" s="2"/>
      <c r="AS26" s="2"/>
      <c r="AT26" s="2"/>
      <c r="AU26" s="2"/>
      <c r="AV26" s="2"/>
      <c r="AW26" s="2"/>
      <c r="AX26" s="2"/>
      <c r="AY26" s="2"/>
      <c r="AZ26" s="2"/>
      <c r="BA26" s="2"/>
      <c r="BB26" s="2"/>
      <c r="BC26" s="2"/>
      <c r="BD26" s="2"/>
      <c r="BE26" s="2"/>
      <c r="BF26" s="2"/>
      <c r="BG26" s="2"/>
      <c r="BH26" s="2"/>
      <c r="BI26" s="2"/>
      <c r="BJ26" s="2"/>
      <c r="BK26" s="2"/>
      <c r="BL26" s="2"/>
      <c r="BM26" s="2"/>
      <c r="BN26" s="2"/>
      <c r="BO26" s="2"/>
      <c r="BP26" s="2"/>
      <c r="BQ26" s="2"/>
      <c r="BR26" s="2"/>
      <c r="BS26" s="2"/>
      <c r="BT26" s="2"/>
      <c r="BU26" s="2"/>
      <c r="BV26" s="2"/>
      <c r="BW26" s="2"/>
      <c r="BX26" s="2"/>
      <c r="BY26" s="2"/>
      <c r="BZ26" s="2"/>
      <c r="CA26" s="2"/>
      <c r="CB26" s="2"/>
      <c r="CC26" s="2"/>
      <c r="CD26" s="2"/>
      <c r="CE26" s="2"/>
      <c r="CF26" s="2"/>
      <c r="CG26" s="2"/>
      <c r="CH26" s="2"/>
      <c r="CI26" s="2"/>
      <c r="CJ26" s="2"/>
      <c r="CK26" s="2"/>
      <c r="CL26" s="2"/>
      <c r="CM26" s="2"/>
      <c r="CN26" s="2"/>
      <c r="CO26" s="2"/>
      <c r="CP26" s="2"/>
      <c r="CQ26" s="2"/>
      <c r="CR26" s="2"/>
      <c r="CS26" s="2"/>
      <c r="CT26" s="2"/>
      <c r="CU26" s="2"/>
      <c r="CV26" s="2"/>
      <c r="CW26" s="2"/>
      <c r="CX26" s="2"/>
      <c r="CY26" s="2"/>
      <c r="CZ26" s="2"/>
      <c r="DA26" s="2"/>
      <c r="DB26" s="2"/>
      <c r="DC26" s="2"/>
      <c r="DD26" s="2"/>
      <c r="DE26" s="2"/>
      <c r="DF26" s="2"/>
      <c r="DG26" s="2"/>
      <c r="DH26" s="2"/>
      <c r="DI26" s="2"/>
      <c r="DJ26" s="2"/>
      <c r="DK26" s="2"/>
      <c r="DL26" s="2"/>
      <c r="DM26" s="2"/>
      <c r="DN26" s="2"/>
      <c r="DO26" s="2"/>
      <c r="DP26" s="2"/>
      <c r="DQ26" s="2"/>
      <c r="DR26" s="2"/>
      <c r="DS26" s="2"/>
      <c r="DT26" s="2"/>
      <c r="DU26" s="2"/>
      <c r="DV26" s="2"/>
      <c r="DW26" s="2"/>
      <c r="DX26" s="2"/>
      <c r="DY26" s="2"/>
      <c r="DZ26" s="2"/>
      <c r="EA26" s="2"/>
      <c r="EB26" s="2"/>
      <c r="EC26" s="2"/>
      <c r="ED26" s="2"/>
      <c r="EE26" s="2"/>
      <c r="EF26" s="2"/>
      <c r="EG26" s="2"/>
      <c r="EH26" s="2"/>
      <c r="EI26" s="2"/>
      <c r="EJ26" s="2"/>
      <c r="EK26" s="2"/>
      <c r="EL26" s="2"/>
      <c r="EM26" s="2"/>
      <c r="EN26" s="2"/>
      <c r="EO26" s="2"/>
      <c r="EP26" s="2"/>
      <c r="EQ26" s="2"/>
      <c r="ER26" s="2"/>
      <c r="ES26" s="2"/>
      <c r="ET26" s="2"/>
      <c r="EU26" s="2"/>
      <c r="EV26" s="2"/>
      <c r="EW26" s="2"/>
      <c r="EX26" s="2"/>
      <c r="EY26" s="2"/>
      <c r="EZ26" s="2"/>
      <c r="FA26" s="2"/>
      <c r="FB26" s="2"/>
      <c r="FC26" s="2"/>
      <c r="FD26" s="2"/>
      <c r="FE26" s="2"/>
      <c r="FF26" s="2"/>
      <c r="FG26" s="2"/>
      <c r="FH26" s="2"/>
      <c r="FI26" s="2"/>
      <c r="FJ26" s="2"/>
      <c r="FK26" s="2"/>
      <c r="FL26" s="2"/>
      <c r="FM26" s="2"/>
      <c r="FN26" s="2"/>
      <c r="FO26" s="2"/>
      <c r="FP26" s="2"/>
      <c r="FQ26" s="2"/>
      <c r="FR26" s="2"/>
      <c r="FS26" s="2"/>
      <c r="FT26" s="2"/>
      <c r="FU26" s="2"/>
      <c r="FV26" s="2"/>
    </row>
    <row r="27" spans="1:178" ht="13.5" customHeight="1" x14ac:dyDescent="0.2">
      <c r="A27" s="31" t="s">
        <v>124</v>
      </c>
      <c r="B27" s="31" t="s">
        <v>105</v>
      </c>
      <c r="C27" s="32">
        <v>217.00786808916635</v>
      </c>
      <c r="D27" s="1" t="s">
        <v>13</v>
      </c>
      <c r="E27" s="71">
        <v>0.29658869075338168</v>
      </c>
      <c r="F27" s="33">
        <v>8.9603834064465759E-2</v>
      </c>
      <c r="G27" s="73">
        <v>42.105263157894733</v>
      </c>
      <c r="H27" s="34">
        <v>13.397129186602871</v>
      </c>
      <c r="I27" s="34">
        <v>24.401913875598087</v>
      </c>
      <c r="J27" s="34">
        <v>5.2631578947368416</v>
      </c>
      <c r="K27" s="34">
        <v>1.4354066985645932</v>
      </c>
      <c r="L27" s="34">
        <v>3.8277511961722488</v>
      </c>
      <c r="M27" s="34">
        <v>0</v>
      </c>
      <c r="N27" s="34">
        <v>1.4354066985645932</v>
      </c>
      <c r="O27" s="34">
        <v>0.4784688995215311</v>
      </c>
      <c r="P27" s="34">
        <v>1.4354066985645932</v>
      </c>
      <c r="Q27" s="34">
        <v>6.2200956937799035</v>
      </c>
      <c r="R27" s="34">
        <v>0</v>
      </c>
      <c r="S27" s="34">
        <v>0</v>
      </c>
      <c r="T27" s="34">
        <v>0</v>
      </c>
      <c r="U27" s="34">
        <v>0</v>
      </c>
      <c r="V27" s="34">
        <v>0</v>
      </c>
      <c r="W27" s="34">
        <v>0</v>
      </c>
      <c r="X27" s="34">
        <v>0</v>
      </c>
      <c r="Y27" s="33">
        <f>SUM(G27:X27)</f>
        <v>99.999999999999972</v>
      </c>
      <c r="Z27" s="75" t="s">
        <v>19</v>
      </c>
      <c r="AA27" s="35" t="s">
        <v>19</v>
      </c>
      <c r="AB27" s="35">
        <v>85.167464114832526</v>
      </c>
      <c r="AC27" s="77">
        <v>0.27322404371584696</v>
      </c>
      <c r="AD27" s="36">
        <v>0.11202185792349724</v>
      </c>
      <c r="AE27" s="36">
        <v>0.51912568306010909</v>
      </c>
      <c r="AF27" s="36">
        <v>0</v>
      </c>
      <c r="AG27" s="36">
        <v>2.1857923497267753E-2</v>
      </c>
      <c r="AH27" s="36">
        <v>1.9125683060109287E-2</v>
      </c>
      <c r="AI27" s="36">
        <v>2.7322404371584691E-3</v>
      </c>
      <c r="AJ27" s="36">
        <v>5.1912568306010917E-2</v>
      </c>
      <c r="AK27" s="37">
        <f>SUM(AC27:AJ27)</f>
        <v>0.99999999999999978</v>
      </c>
      <c r="AL27" s="2"/>
      <c r="AM27" s="23"/>
      <c r="AN27" s="23"/>
      <c r="AO27" s="23"/>
      <c r="AP27" s="24"/>
      <c r="AQ27" s="2"/>
      <c r="AR27" s="2"/>
      <c r="AS27" s="2"/>
      <c r="AT27" s="2"/>
      <c r="AU27" s="2"/>
      <c r="AV27" s="2"/>
      <c r="AW27" s="2"/>
      <c r="AX27" s="2"/>
      <c r="AY27" s="2"/>
      <c r="AZ27" s="2"/>
      <c r="BA27" s="2"/>
      <c r="BB27" s="2"/>
      <c r="BC27" s="2"/>
      <c r="BD27" s="2"/>
      <c r="BE27" s="2"/>
      <c r="BF27" s="2"/>
      <c r="BG27" s="2"/>
      <c r="BH27" s="2"/>
      <c r="BI27" s="2"/>
      <c r="BJ27" s="2"/>
      <c r="BK27" s="2"/>
      <c r="BL27" s="2"/>
      <c r="BM27" s="2"/>
      <c r="BN27" s="2"/>
      <c r="BO27" s="2"/>
      <c r="BP27" s="2"/>
      <c r="BQ27" s="2"/>
      <c r="BR27" s="2"/>
      <c r="BS27" s="2"/>
      <c r="BT27" s="2"/>
      <c r="BU27" s="2"/>
      <c r="BV27" s="2"/>
      <c r="BW27" s="2"/>
      <c r="BX27" s="2"/>
      <c r="BY27" s="2"/>
      <c r="BZ27" s="2"/>
      <c r="CA27" s="2"/>
      <c r="CB27" s="2"/>
      <c r="CC27" s="2"/>
      <c r="CD27" s="2"/>
      <c r="CE27" s="2"/>
      <c r="CF27" s="2"/>
      <c r="CG27" s="2"/>
      <c r="CH27" s="2"/>
      <c r="CI27" s="2"/>
      <c r="CJ27" s="2"/>
      <c r="CK27" s="2"/>
      <c r="CL27" s="2"/>
      <c r="CM27" s="2"/>
      <c r="CN27" s="2"/>
      <c r="CO27" s="2"/>
      <c r="CP27" s="2"/>
      <c r="CQ27" s="2"/>
      <c r="CR27" s="2"/>
      <c r="CS27" s="2"/>
      <c r="CT27" s="2"/>
      <c r="CU27" s="2"/>
      <c r="CV27" s="2"/>
      <c r="CW27" s="2"/>
      <c r="CX27" s="2"/>
      <c r="CY27" s="2"/>
      <c r="CZ27" s="2"/>
      <c r="DA27" s="2"/>
      <c r="DB27" s="2"/>
      <c r="DC27" s="2"/>
      <c r="DD27" s="2"/>
      <c r="DE27" s="2"/>
      <c r="DF27" s="2"/>
      <c r="DG27" s="2"/>
      <c r="DH27" s="2"/>
      <c r="DI27" s="2"/>
      <c r="DJ27" s="2"/>
      <c r="DK27" s="2"/>
      <c r="DL27" s="2"/>
      <c r="DM27" s="2"/>
      <c r="DN27" s="2"/>
      <c r="DO27" s="2"/>
      <c r="DP27" s="2"/>
      <c r="DQ27" s="2"/>
      <c r="DR27" s="2"/>
      <c r="DS27" s="2"/>
      <c r="DT27" s="2"/>
      <c r="DU27" s="2"/>
      <c r="DV27" s="2"/>
      <c r="DW27" s="2"/>
      <c r="DX27" s="2"/>
      <c r="DY27" s="2"/>
      <c r="DZ27" s="2"/>
      <c r="EA27" s="2"/>
      <c r="EB27" s="2"/>
      <c r="EC27" s="2"/>
      <c r="ED27" s="2"/>
      <c r="EE27" s="2"/>
      <c r="EF27" s="2"/>
      <c r="EG27" s="2"/>
      <c r="EH27" s="2"/>
      <c r="EI27" s="2"/>
      <c r="EJ27" s="2"/>
      <c r="EK27" s="2"/>
      <c r="EL27" s="2"/>
      <c r="EM27" s="2"/>
      <c r="EN27" s="2"/>
      <c r="EO27" s="2"/>
      <c r="EP27" s="2"/>
      <c r="EQ27" s="2"/>
      <c r="ER27" s="2"/>
      <c r="ES27" s="2"/>
      <c r="ET27" s="2"/>
      <c r="EU27" s="2"/>
      <c r="EV27" s="2"/>
      <c r="EW27" s="2"/>
      <c r="EX27" s="2"/>
      <c r="EY27" s="2"/>
      <c r="EZ27" s="2"/>
      <c r="FA27" s="2"/>
      <c r="FB27" s="2"/>
      <c r="FC27" s="2"/>
      <c r="FD27" s="2"/>
      <c r="FE27" s="2"/>
      <c r="FF27" s="2"/>
      <c r="FG27" s="2"/>
      <c r="FH27" s="2"/>
      <c r="FI27" s="2"/>
      <c r="FJ27" s="2"/>
      <c r="FK27" s="2"/>
      <c r="FL27" s="2"/>
      <c r="FM27" s="2"/>
      <c r="FN27" s="2"/>
      <c r="FO27" s="2"/>
      <c r="FP27" s="2"/>
      <c r="FQ27" s="2"/>
      <c r="FR27" s="2"/>
      <c r="FS27" s="2"/>
      <c r="FT27" s="2"/>
      <c r="FU27" s="2"/>
      <c r="FV27" s="2"/>
    </row>
    <row r="28" spans="1:178" ht="13.5" customHeight="1" x14ac:dyDescent="0.2">
      <c r="A28" s="31" t="s">
        <v>125</v>
      </c>
      <c r="B28" s="31" t="s">
        <v>106</v>
      </c>
      <c r="C28" s="32">
        <v>80.727415946510234</v>
      </c>
      <c r="D28" s="1" t="s">
        <v>42</v>
      </c>
      <c r="E28" s="71">
        <v>0.33529035170486737</v>
      </c>
      <c r="F28" s="33">
        <v>1.7763727242641979E-2</v>
      </c>
      <c r="G28" s="73">
        <v>28.571428571428569</v>
      </c>
      <c r="H28" s="34">
        <v>22.222222222222221</v>
      </c>
      <c r="I28" s="34">
        <v>19.047619047619047</v>
      </c>
      <c r="J28" s="34">
        <v>0</v>
      </c>
      <c r="K28" s="34">
        <v>0</v>
      </c>
      <c r="L28" s="34">
        <v>20.634920634920633</v>
      </c>
      <c r="M28" s="34">
        <v>0</v>
      </c>
      <c r="N28" s="34">
        <v>0</v>
      </c>
      <c r="O28" s="34">
        <v>0</v>
      </c>
      <c r="P28" s="34">
        <v>0</v>
      </c>
      <c r="Q28" s="34">
        <v>7.9365079365079358</v>
      </c>
      <c r="R28" s="34">
        <v>0</v>
      </c>
      <c r="S28" s="34">
        <v>1.5873015873015872</v>
      </c>
      <c r="T28" s="34">
        <v>0</v>
      </c>
      <c r="U28" s="34">
        <v>0</v>
      </c>
      <c r="V28" s="34">
        <v>0</v>
      </c>
      <c r="W28" s="34">
        <v>0</v>
      </c>
      <c r="X28" s="34">
        <v>0</v>
      </c>
      <c r="Y28" s="33">
        <f>SUM(G28:X28)</f>
        <v>99.999999999999986</v>
      </c>
      <c r="Z28" s="75" t="s">
        <v>19</v>
      </c>
      <c r="AA28" s="35" t="s">
        <v>19</v>
      </c>
      <c r="AB28" s="35">
        <v>69.841269841269835</v>
      </c>
      <c r="AC28" s="77">
        <v>4.2546007091001176E-2</v>
      </c>
      <c r="AD28" s="36">
        <v>9.5728515954752652E-2</v>
      </c>
      <c r="AE28" s="36">
        <v>0.66478136079689343</v>
      </c>
      <c r="AF28" s="36">
        <v>1.0805335134222523E-2</v>
      </c>
      <c r="AG28" s="36">
        <v>0.1010467668411278</v>
      </c>
      <c r="AH28" s="36">
        <v>3.1909505318250889E-2</v>
      </c>
      <c r="AI28" s="36">
        <v>0</v>
      </c>
      <c r="AJ28" s="36">
        <v>5.3182508863751476E-2</v>
      </c>
      <c r="AK28" s="37">
        <f>SUM(AC28:AJ28)</f>
        <v>1</v>
      </c>
      <c r="AL28" s="2"/>
      <c r="AM28" s="23"/>
      <c r="AN28" s="23"/>
      <c r="AO28" s="23"/>
      <c r="AP28" s="24"/>
      <c r="AQ28" s="2"/>
      <c r="AR28" s="2"/>
      <c r="AS28" s="2"/>
      <c r="AT28" s="2"/>
      <c r="AU28" s="2"/>
      <c r="AV28" s="2"/>
      <c r="AW28" s="2"/>
      <c r="AX28" s="2"/>
      <c r="AY28" s="2"/>
      <c r="AZ28" s="2"/>
      <c r="BA28" s="2"/>
      <c r="BB28" s="2"/>
      <c r="BC28" s="2"/>
      <c r="BD28" s="2"/>
      <c r="BE28" s="2"/>
      <c r="BF28" s="2"/>
      <c r="BG28" s="2"/>
      <c r="BH28" s="2"/>
      <c r="BI28" s="2"/>
      <c r="BJ28" s="2"/>
      <c r="BK28" s="2"/>
      <c r="BL28" s="2"/>
      <c r="BM28" s="2"/>
      <c r="BN28" s="2"/>
      <c r="BO28" s="2"/>
      <c r="BP28" s="2"/>
      <c r="BQ28" s="2"/>
      <c r="BR28" s="2"/>
      <c r="BS28" s="2"/>
      <c r="BT28" s="2"/>
      <c r="BU28" s="2"/>
      <c r="BV28" s="2"/>
      <c r="BW28" s="2"/>
      <c r="BX28" s="2"/>
      <c r="BY28" s="2"/>
      <c r="BZ28" s="2"/>
      <c r="CA28" s="2"/>
      <c r="CB28" s="2"/>
      <c r="CC28" s="2"/>
      <c r="CD28" s="2"/>
      <c r="CE28" s="2"/>
      <c r="CF28" s="2"/>
      <c r="CG28" s="2"/>
      <c r="CH28" s="2"/>
      <c r="CI28" s="2"/>
      <c r="CJ28" s="2"/>
      <c r="CK28" s="2"/>
      <c r="CL28" s="2"/>
      <c r="CM28" s="2"/>
      <c r="CN28" s="2"/>
      <c r="CO28" s="2"/>
      <c r="CP28" s="2"/>
      <c r="CQ28" s="2"/>
      <c r="CR28" s="2"/>
      <c r="CS28" s="2"/>
      <c r="CT28" s="2"/>
      <c r="CU28" s="2"/>
      <c r="CV28" s="2"/>
      <c r="CW28" s="2"/>
      <c r="CX28" s="2"/>
      <c r="CY28" s="2"/>
      <c r="CZ28" s="2"/>
      <c r="DA28" s="2"/>
      <c r="DB28" s="2"/>
      <c r="DC28" s="2"/>
      <c r="DD28" s="2"/>
      <c r="DE28" s="2"/>
      <c r="DF28" s="2"/>
      <c r="DG28" s="2"/>
      <c r="DH28" s="2"/>
      <c r="DI28" s="2"/>
      <c r="DJ28" s="2"/>
      <c r="DK28" s="2"/>
      <c r="DL28" s="2"/>
      <c r="DM28" s="2"/>
      <c r="DN28" s="2"/>
      <c r="DO28" s="2"/>
      <c r="DP28" s="2"/>
      <c r="DQ28" s="2"/>
      <c r="DR28" s="2"/>
      <c r="DS28" s="2"/>
      <c r="DT28" s="2"/>
      <c r="DU28" s="2"/>
      <c r="DV28" s="2"/>
      <c r="DW28" s="2"/>
      <c r="DX28" s="2"/>
      <c r="DY28" s="2"/>
      <c r="DZ28" s="2"/>
      <c r="EA28" s="2"/>
      <c r="EB28" s="2"/>
      <c r="EC28" s="2"/>
      <c r="ED28" s="2"/>
      <c r="EE28" s="2"/>
      <c r="EF28" s="2"/>
      <c r="EG28" s="2"/>
      <c r="EH28" s="2"/>
      <c r="EI28" s="2"/>
      <c r="EJ28" s="2"/>
      <c r="EK28" s="2"/>
      <c r="EL28" s="2"/>
      <c r="EM28" s="2"/>
      <c r="EN28" s="2"/>
      <c r="EO28" s="2"/>
      <c r="EP28" s="2"/>
      <c r="EQ28" s="2"/>
      <c r="ER28" s="2"/>
      <c r="ES28" s="2"/>
      <c r="ET28" s="2"/>
      <c r="EU28" s="2"/>
      <c r="EV28" s="2"/>
      <c r="EW28" s="2"/>
      <c r="EX28" s="2"/>
      <c r="EY28" s="2"/>
      <c r="EZ28" s="2"/>
      <c r="FA28" s="2"/>
      <c r="FB28" s="2"/>
      <c r="FC28" s="2"/>
      <c r="FD28" s="2"/>
      <c r="FE28" s="2"/>
      <c r="FF28" s="2"/>
      <c r="FG28" s="2"/>
      <c r="FH28" s="2"/>
      <c r="FI28" s="2"/>
      <c r="FJ28" s="2"/>
      <c r="FK28" s="2"/>
      <c r="FL28" s="2"/>
      <c r="FM28" s="2"/>
      <c r="FN28" s="2"/>
      <c r="FO28" s="2"/>
      <c r="FP28" s="2"/>
      <c r="FQ28" s="2"/>
      <c r="FR28" s="2"/>
      <c r="FS28" s="2"/>
      <c r="FT28" s="2"/>
      <c r="FU28" s="2"/>
      <c r="FV28" s="2"/>
    </row>
    <row r="29" spans="1:178" ht="13.5" customHeight="1" thickBot="1" x14ac:dyDescent="0.25">
      <c r="A29" s="31" t="s">
        <v>126</v>
      </c>
      <c r="B29" s="31" t="s">
        <v>106</v>
      </c>
      <c r="C29" s="32">
        <v>81.16396064268875</v>
      </c>
      <c r="D29" s="1" t="s">
        <v>13</v>
      </c>
      <c r="E29" s="71">
        <v>1.2990025606522904</v>
      </c>
      <c r="F29" s="33">
        <v>8.505373909032854E-2</v>
      </c>
      <c r="G29" s="73">
        <v>36.563876651982383</v>
      </c>
      <c r="H29" s="34">
        <v>18.502202643171806</v>
      </c>
      <c r="I29" s="34">
        <v>22.026431718061673</v>
      </c>
      <c r="J29" s="34">
        <v>1.7621145374449341</v>
      </c>
      <c r="K29" s="34">
        <v>0.44052863436123352</v>
      </c>
      <c r="L29" s="34">
        <v>13.656387665198238</v>
      </c>
      <c r="M29" s="34">
        <v>0</v>
      </c>
      <c r="N29" s="34">
        <v>0.88105726872246704</v>
      </c>
      <c r="O29" s="34">
        <v>0</v>
      </c>
      <c r="P29" s="34">
        <v>0.44052863436123352</v>
      </c>
      <c r="Q29" s="34">
        <v>5.286343612334802</v>
      </c>
      <c r="R29" s="34">
        <v>0.44052863436123352</v>
      </c>
      <c r="S29" s="34">
        <v>0</v>
      </c>
      <c r="T29" s="34">
        <v>0</v>
      </c>
      <c r="U29" s="34">
        <v>0</v>
      </c>
      <c r="V29" s="34">
        <v>0</v>
      </c>
      <c r="W29" s="34">
        <v>0</v>
      </c>
      <c r="X29" s="34">
        <v>0</v>
      </c>
      <c r="Y29" s="33">
        <f>SUM(G29:X29)</f>
        <v>100</v>
      </c>
      <c r="Z29" s="75" t="s">
        <v>19</v>
      </c>
      <c r="AA29" s="35" t="s">
        <v>19</v>
      </c>
      <c r="AB29" s="35">
        <v>78.854625550660799</v>
      </c>
      <c r="AC29" s="77">
        <v>5.8510638297872349E-2</v>
      </c>
      <c r="AD29" s="36">
        <v>0.10638297872340428</v>
      </c>
      <c r="AE29" s="36">
        <v>0.72872340425531934</v>
      </c>
      <c r="AF29" s="36">
        <v>0</v>
      </c>
      <c r="AG29" s="36">
        <v>5.3191489361702135E-3</v>
      </c>
      <c r="AH29" s="36">
        <v>5.3191489361702135E-3</v>
      </c>
      <c r="AI29" s="36">
        <v>2.6595744680851068E-2</v>
      </c>
      <c r="AJ29" s="36">
        <v>6.9148936170212769E-2</v>
      </c>
      <c r="AK29" s="37">
        <f>SUM(AC29:AJ29)</f>
        <v>1.0000000000000002</v>
      </c>
      <c r="AL29" s="2"/>
      <c r="AM29" s="23"/>
      <c r="AN29" s="23"/>
      <c r="AO29" s="23"/>
      <c r="AP29" s="24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  <c r="BB29" s="2"/>
      <c r="BC29" s="2"/>
      <c r="BD29" s="2"/>
      <c r="BE29" s="2"/>
      <c r="BF29" s="2"/>
      <c r="BG29" s="2"/>
      <c r="BH29" s="2"/>
      <c r="BI29" s="2"/>
      <c r="BJ29" s="2"/>
      <c r="BK29" s="2"/>
      <c r="BL29" s="2"/>
      <c r="BM29" s="2"/>
      <c r="BN29" s="2"/>
      <c r="BO29" s="2"/>
      <c r="BP29" s="2"/>
      <c r="BQ29" s="2"/>
      <c r="BR29" s="2"/>
      <c r="BS29" s="2"/>
      <c r="BT29" s="2"/>
      <c r="BU29" s="2"/>
      <c r="BV29" s="2"/>
      <c r="BW29" s="2"/>
      <c r="BX29" s="2"/>
      <c r="BY29" s="2"/>
      <c r="BZ29" s="2"/>
      <c r="CA29" s="2"/>
      <c r="CB29" s="2"/>
      <c r="CC29" s="2"/>
      <c r="CD29" s="2"/>
      <c r="CE29" s="2"/>
      <c r="CF29" s="2"/>
      <c r="CG29" s="2"/>
      <c r="CH29" s="2"/>
      <c r="CI29" s="2"/>
      <c r="CJ29" s="2"/>
      <c r="CK29" s="2"/>
      <c r="CL29" s="2"/>
      <c r="CM29" s="2"/>
      <c r="CN29" s="2"/>
      <c r="CO29" s="2"/>
      <c r="CP29" s="2"/>
      <c r="CQ29" s="2"/>
      <c r="CR29" s="2"/>
      <c r="CS29" s="2"/>
      <c r="CT29" s="2"/>
      <c r="CU29" s="2"/>
      <c r="CV29" s="2"/>
      <c r="CW29" s="2"/>
      <c r="CX29" s="2"/>
      <c r="CY29" s="2"/>
      <c r="CZ29" s="2"/>
      <c r="DA29" s="2"/>
      <c r="DB29" s="2"/>
      <c r="DC29" s="2"/>
      <c r="DD29" s="2"/>
      <c r="DE29" s="2"/>
      <c r="DF29" s="2"/>
      <c r="DG29" s="2"/>
      <c r="DH29" s="2"/>
      <c r="DI29" s="2"/>
      <c r="DJ29" s="2"/>
      <c r="DK29" s="2"/>
      <c r="DL29" s="2"/>
      <c r="DM29" s="2"/>
      <c r="DN29" s="2"/>
      <c r="DO29" s="2"/>
      <c r="DP29" s="2"/>
      <c r="DQ29" s="2"/>
      <c r="DR29" s="2"/>
      <c r="DS29" s="2"/>
      <c r="DT29" s="2"/>
      <c r="DU29" s="2"/>
      <c r="DV29" s="2"/>
      <c r="DW29" s="2"/>
      <c r="DX29" s="2"/>
      <c r="DY29" s="2"/>
      <c r="DZ29" s="2"/>
      <c r="EA29" s="2"/>
      <c r="EB29" s="2"/>
      <c r="EC29" s="2"/>
      <c r="ED29" s="2"/>
      <c r="EE29" s="2"/>
      <c r="EF29" s="2"/>
      <c r="EG29" s="2"/>
      <c r="EH29" s="2"/>
      <c r="EI29" s="2"/>
      <c r="EJ29" s="2"/>
      <c r="EK29" s="2"/>
      <c r="EL29" s="2"/>
      <c r="EM29" s="2"/>
      <c r="EN29" s="2"/>
      <c r="EO29" s="2"/>
      <c r="EP29" s="2"/>
      <c r="EQ29" s="2"/>
      <c r="ER29" s="2"/>
      <c r="ES29" s="2"/>
      <c r="ET29" s="2"/>
      <c r="EU29" s="2"/>
      <c r="EV29" s="2"/>
      <c r="EW29" s="2"/>
      <c r="EX29" s="2"/>
      <c r="EY29" s="2"/>
      <c r="EZ29" s="2"/>
      <c r="FA29" s="2"/>
      <c r="FB29" s="2"/>
      <c r="FC29" s="2"/>
      <c r="FD29" s="2"/>
      <c r="FE29" s="2"/>
      <c r="FF29" s="2"/>
      <c r="FG29" s="2"/>
      <c r="FH29" s="2"/>
      <c r="FI29" s="2"/>
      <c r="FJ29" s="2"/>
      <c r="FK29" s="2"/>
      <c r="FL29" s="2"/>
      <c r="FM29" s="2"/>
      <c r="FN29" s="2"/>
      <c r="FO29" s="2"/>
      <c r="FP29" s="2"/>
      <c r="FQ29" s="2"/>
      <c r="FR29" s="2"/>
      <c r="FS29" s="2"/>
      <c r="FT29" s="2"/>
      <c r="FU29" s="2"/>
      <c r="FV29" s="2"/>
    </row>
    <row r="30" spans="1:178" ht="12.75" thickTop="1" x14ac:dyDescent="0.2">
      <c r="A30" s="86"/>
      <c r="B30" s="86"/>
      <c r="C30" s="86"/>
      <c r="D30" s="86"/>
      <c r="E30" s="86"/>
      <c r="F30" s="86"/>
      <c r="G30" s="86"/>
      <c r="H30" s="86"/>
      <c r="I30" s="86"/>
      <c r="J30" s="86"/>
      <c r="K30" s="86"/>
      <c r="L30" s="86"/>
      <c r="M30" s="86"/>
      <c r="N30" s="86"/>
      <c r="O30" s="86"/>
      <c r="P30" s="86"/>
      <c r="Q30" s="86"/>
      <c r="R30" s="86"/>
      <c r="S30" s="86"/>
      <c r="T30" s="86"/>
      <c r="U30" s="86"/>
      <c r="V30" s="86"/>
      <c r="W30" s="86"/>
      <c r="X30" s="86"/>
      <c r="Y30" s="86"/>
      <c r="Z30" s="86"/>
      <c r="AA30" s="86"/>
      <c r="AB30" s="86"/>
      <c r="AC30" s="86"/>
      <c r="AD30" s="86"/>
      <c r="AE30" s="86"/>
      <c r="AF30" s="86"/>
      <c r="AG30" s="86"/>
      <c r="AH30" s="86"/>
      <c r="AI30" s="86"/>
      <c r="AJ30" s="86"/>
      <c r="AK30" s="86"/>
    </row>
  </sheetData>
  <mergeCells count="5">
    <mergeCell ref="A2:AK2"/>
    <mergeCell ref="A6:AK6"/>
    <mergeCell ref="A15:AK15"/>
    <mergeCell ref="A25:AK25"/>
    <mergeCell ref="A30:AK30"/>
  </mergeCells>
  <pageMargins left="0.7" right="0.7" top="0.75" bottom="0.75" header="0.3" footer="0.3"/>
  <pageSetup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Ch 4 - Catchment HM</vt:lpstr>
      <vt:lpstr>Ch 6 - Delta Cone HM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Garzanti</dc:creator>
  <cp:lastModifiedBy>Barnes, Matthew</cp:lastModifiedBy>
  <cp:lastPrinted>2005-10-04T08:52:55Z</cp:lastPrinted>
  <dcterms:created xsi:type="dcterms:W3CDTF">2001-03-21T18:52:16Z</dcterms:created>
  <dcterms:modified xsi:type="dcterms:W3CDTF">2017-10-10T14:21:17Z</dcterms:modified>
</cp:coreProperties>
</file>