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2180" activeTab="5"/>
  </bookViews>
  <sheets>
    <sheet name="Key to land classes" sheetId="5" r:id="rId1"/>
    <sheet name="Published International data" sheetId="1" r:id="rId2"/>
    <sheet name="Published UK data" sheetId="6" r:id="rId3"/>
    <sheet name="New UK data" sheetId="7" r:id="rId4"/>
    <sheet name="Previously unpublished - Norway" sheetId="2" r:id="rId5"/>
    <sheet name="Rejected data" sheetId="3" r:id="rId6"/>
    <sheet name="References" sheetId="4" r:id="rId7"/>
  </sheets>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<sst xmlns="http://schemas.openxmlformats.org/spreadsheetml/2006/main" count="4467" uniqueCount="708">
  <si>
    <t>Site</t>
  </si>
  <si>
    <t>Other information</t>
  </si>
  <si>
    <t>[DOC] (mg L-1)</t>
  </si>
  <si>
    <t>δ13C  (‰)</t>
  </si>
  <si>
    <t>δ14C (‰)</t>
  </si>
  <si>
    <t>14C pMC</t>
  </si>
  <si>
    <t>land classification</t>
  </si>
  <si>
    <t>Reference</t>
  </si>
  <si>
    <t>Yukon (Alaska-Canada)</t>
  </si>
  <si>
    <t>Yenisey (Russia)</t>
  </si>
  <si>
    <t>Ob</t>
  </si>
  <si>
    <t>Kokolik (Russia)</t>
  </si>
  <si>
    <t>Ikpikpuk (Russia)</t>
  </si>
  <si>
    <t>Välipuro (Finland)</t>
  </si>
  <si>
    <t>Suopuro (Finland)</t>
  </si>
  <si>
    <t>Columbia (USA)</t>
  </si>
  <si>
    <t>Colorado</t>
  </si>
  <si>
    <t>Altamaha (USA)</t>
  </si>
  <si>
    <t>Atchafalaya (USA)</t>
  </si>
  <si>
    <t>Connecticut (USA)</t>
  </si>
  <si>
    <t>Mississippi (USA)</t>
  </si>
  <si>
    <t>Mobile (USA)</t>
  </si>
  <si>
    <t>Potomac (USA)</t>
  </si>
  <si>
    <t>Rio Grande (USA)</t>
  </si>
  <si>
    <t>Sacramento (USA)</t>
  </si>
  <si>
    <t>San Joaquin (USA)</t>
  </si>
  <si>
    <t>St Lawrence (USA)</t>
  </si>
  <si>
    <t>Hudson (USA)</t>
  </si>
  <si>
    <t>Susquehanna (USA)</t>
  </si>
  <si>
    <t>Hudson (USA) Tributary</t>
  </si>
  <si>
    <t>North-West Australia (Australia)</t>
  </si>
  <si>
    <t>Montana (Canada)</t>
  </si>
  <si>
    <t>Cowee (Canada)</t>
  </si>
  <si>
    <t>Cordova (USA)</t>
  </si>
  <si>
    <t>Lemon (Canada)</t>
  </si>
  <si>
    <t>20 Mile (USA)</t>
  </si>
  <si>
    <t>Herbert (Canada)</t>
  </si>
  <si>
    <t>Placer (USA)</t>
  </si>
  <si>
    <t>Portage (USA)</t>
  </si>
  <si>
    <t>Scott (USA)</t>
  </si>
  <si>
    <t>Mendenhall (Canada)</t>
  </si>
  <si>
    <t>Sheridan (USA)</t>
  </si>
  <si>
    <t>Delaware (USA)</t>
  </si>
  <si>
    <t>Roanoke (USA)</t>
  </si>
  <si>
    <t>Chesapeake Bay rivers (USA)</t>
  </si>
  <si>
    <t>Mekong (Cambodia)</t>
  </si>
  <si>
    <t>Congo (DR Congo)</t>
  </si>
  <si>
    <t>Betsiboka (Madagascar)</t>
  </si>
  <si>
    <t>Rianila (Madagascar)</t>
  </si>
  <si>
    <t>Zambezi (Zambia-Mozambique)</t>
  </si>
  <si>
    <t>Athi-Galana-Sabaki (Kenya)</t>
  </si>
  <si>
    <t>Santa Clara (USA)</t>
  </si>
  <si>
    <t>Amazon basin</t>
  </si>
  <si>
    <t>Peatland basins (Indonesia)</t>
  </si>
  <si>
    <t>Peatland basins (Malaysia)</t>
  </si>
  <si>
    <t>Guanica (Puerto Rico)</t>
  </si>
  <si>
    <t>Fajardo (Puerto Rico)</t>
  </si>
  <si>
    <t>Kolyma (Russia)</t>
  </si>
  <si>
    <t>Susquehana (USA)</t>
  </si>
  <si>
    <t>York (USA)</t>
  </si>
  <si>
    <t>Parker (USA)</t>
  </si>
  <si>
    <t>Lena (Russia)</t>
  </si>
  <si>
    <t>Ob (Russia)</t>
  </si>
  <si>
    <t>Yukon (USA)</t>
  </si>
  <si>
    <t>MacKenzie (USA)</t>
  </si>
  <si>
    <t>Central Ontario (Canada)</t>
  </si>
  <si>
    <t>Porcupine (USA)</t>
  </si>
  <si>
    <t>Tanana (USA)</t>
  </si>
  <si>
    <t>Rote Mulde</t>
  </si>
  <si>
    <t>Weisse Mulde</t>
  </si>
  <si>
    <t>Saubach</t>
  </si>
  <si>
    <t>North Quebec (Canada)</t>
  </si>
  <si>
    <t>Yellow (China)</t>
  </si>
  <si>
    <t>Changjiang (China)</t>
  </si>
  <si>
    <t>Birkenes</t>
  </si>
  <si>
    <t>Hietajärvi</t>
  </si>
  <si>
    <t>Skjervatjern</t>
  </si>
  <si>
    <t>Svartberget</t>
  </si>
  <si>
    <t>Valkea-Kotinen</t>
  </si>
  <si>
    <t>Cyberjaya, Selangor</t>
  </si>
  <si>
    <t>Banting, Selangor</t>
  </si>
  <si>
    <t>Sebangau</t>
  </si>
  <si>
    <t>Kalampangan</t>
  </si>
  <si>
    <t>Tumbangnusa</t>
  </si>
  <si>
    <t>Lakkasuo</t>
  </si>
  <si>
    <t>Valipuro</t>
  </si>
  <si>
    <t>Keimolan, Isosuo</t>
  </si>
  <si>
    <t>Suopuro</t>
  </si>
  <si>
    <t>Lettosuo</t>
  </si>
  <si>
    <t>Viheriäisenneva</t>
  </si>
  <si>
    <t>Tervalamminsuo</t>
  </si>
  <si>
    <t>Weitfaler bog A, Šumava</t>
  </si>
  <si>
    <t>Blatenska slat, Šumava</t>
  </si>
  <si>
    <t>Luzenská slat A, Šumava</t>
  </si>
  <si>
    <t>Weitfaler bog B, Šumava</t>
  </si>
  <si>
    <t>Ptací slat, Šumava</t>
  </si>
  <si>
    <t>Hranicní slat, Šumava</t>
  </si>
  <si>
    <t>Buková slat, Ore Mntns</t>
  </si>
  <si>
    <t>Uhlište, Ore Mntns</t>
  </si>
  <si>
    <t>Velky Mocal, Ore Mntns</t>
  </si>
  <si>
    <t>Schachten,, Šumava</t>
  </si>
  <si>
    <t>Breznická slat, Šumava</t>
  </si>
  <si>
    <t>Luzenská slat B, Šumava</t>
  </si>
  <si>
    <t>Itapeua</t>
  </si>
  <si>
    <t>Rio Negro</t>
  </si>
  <si>
    <t>Obidos</t>
  </si>
  <si>
    <t>Harp 4 stream, low flow</t>
  </si>
  <si>
    <t>Harp 3A, low flow</t>
  </si>
  <si>
    <t>Harp 4 - beaverpond, low flow</t>
  </si>
  <si>
    <t>Harp 4 stream, high flow</t>
  </si>
  <si>
    <t>Harp 4-21, high flow</t>
  </si>
  <si>
    <t>Harp 5, high flow</t>
  </si>
  <si>
    <t>Harp 3A, high flow</t>
  </si>
  <si>
    <t>IHSS SRFA</t>
  </si>
  <si>
    <t>Arkansas (at Pendleton, AR)</t>
  </si>
  <si>
    <t>Mississippi (at St. Francisville, LA)</t>
  </si>
  <si>
    <t>Missouri (at Washington, MO)</t>
  </si>
  <si>
    <t>Ohio (at Louisville, KY)</t>
  </si>
  <si>
    <t>Roanoke</t>
  </si>
  <si>
    <t>Santa Clara</t>
  </si>
  <si>
    <t>Schuykill</t>
  </si>
  <si>
    <t>Upper Mississippi (at Louisiana, MO)</t>
  </si>
  <si>
    <t>Yazoo (at Vicksburg, MS)</t>
  </si>
  <si>
    <t>Bigelow Brook</t>
  </si>
  <si>
    <t>headwaters Broad Brook</t>
  </si>
  <si>
    <t>headwaters Still River</t>
  </si>
  <si>
    <t>headwaters Salmon Brook</t>
  </si>
  <si>
    <t>Muddy Brook</t>
  </si>
  <si>
    <t>Ogen Brook</t>
  </si>
  <si>
    <t>Sandy Brook</t>
  </si>
  <si>
    <t>Thompson Brook</t>
  </si>
  <si>
    <t>West Branch Farmington River</t>
  </si>
  <si>
    <t>Beeton Creek</t>
  </si>
  <si>
    <t>Black River</t>
  </si>
  <si>
    <t>Coldwater Creek</t>
  </si>
  <si>
    <t>Cooksville Creek (downstream of small WWTP)</t>
  </si>
  <si>
    <t>IN15</t>
  </si>
  <si>
    <t>Penville Creek</t>
  </si>
  <si>
    <t>Sheldon Creek</t>
  </si>
  <si>
    <t>Tributary to Boyne River</t>
  </si>
  <si>
    <t>Tributary to Schomberg Canal</t>
  </si>
  <si>
    <t>Zephyr Creek</t>
  </si>
  <si>
    <t>Kiiminki river</t>
  </si>
  <si>
    <t>MacKenzie</t>
  </si>
  <si>
    <t>Sag</t>
  </si>
  <si>
    <t>Yukon</t>
  </si>
  <si>
    <t>Hassel (Northern Germany)</t>
  </si>
  <si>
    <t>Rappbode (Northern Germany)</t>
  </si>
  <si>
    <t>Amazon headwaters</t>
  </si>
  <si>
    <t>Da Tong He</t>
  </si>
  <si>
    <t>Heima He</t>
  </si>
  <si>
    <t>Buha He</t>
  </si>
  <si>
    <t>Shaliu He</t>
  </si>
  <si>
    <t>Qianji He</t>
  </si>
  <si>
    <t>Haergai He</t>
  </si>
  <si>
    <t>Baffin island</t>
  </si>
  <si>
    <t>RIV W</t>
  </si>
  <si>
    <t>RIV D</t>
  </si>
  <si>
    <t>Medenhall glacier outflow</t>
  </si>
  <si>
    <t>St Lawrence river (Canada)</t>
  </si>
  <si>
    <t>Fluvia river (meditterennean)</t>
  </si>
  <si>
    <t>Yukon @ Whitehorse</t>
  </si>
  <si>
    <t>Yukon above White River</t>
  </si>
  <si>
    <t>Yukon below Stewart River</t>
  </si>
  <si>
    <t>Yukon @ Eagle</t>
  </si>
  <si>
    <t>Yukon above Circle, AK</t>
  </si>
  <si>
    <t>Yukon above Ft Yukon, AK</t>
  </si>
  <si>
    <t>Yukon near Steven's Village</t>
  </si>
  <si>
    <t>Yukon at Pilot Station, AK</t>
  </si>
  <si>
    <t>Atlin River</t>
  </si>
  <si>
    <t>Nares River</t>
  </si>
  <si>
    <t>Tanana River - Nenana</t>
  </si>
  <si>
    <t>Tanana River - Delta Junction</t>
  </si>
  <si>
    <t>Clearwater River</t>
  </si>
  <si>
    <t>Fortymile River</t>
  </si>
  <si>
    <t>Porcupine River</t>
  </si>
  <si>
    <t>Hess Creek</t>
  </si>
  <si>
    <t>Big Salmon River</t>
  </si>
  <si>
    <t>Pelly River</t>
  </si>
  <si>
    <t>White River</t>
  </si>
  <si>
    <t>Stewart River</t>
  </si>
  <si>
    <t>Christian River</t>
  </si>
  <si>
    <t>Chandalar River</t>
  </si>
  <si>
    <t>Sheenjek River</t>
  </si>
  <si>
    <t>at point of discharge into sea</t>
  </si>
  <si>
    <t>Forested, peat, undrained</t>
  </si>
  <si>
    <t>Forested, peat, drained</t>
  </si>
  <si>
    <t>Lower Atchafalaya</t>
  </si>
  <si>
    <t>A</t>
  </si>
  <si>
    <t>G</t>
  </si>
  <si>
    <t>N</t>
  </si>
  <si>
    <t>M</t>
  </si>
  <si>
    <t>U</t>
  </si>
  <si>
    <t>W</t>
  </si>
  <si>
    <t>Annie Creek</t>
  </si>
  <si>
    <t>Drysdale River</t>
  </si>
  <si>
    <t>Dunham River</t>
  </si>
  <si>
    <t>Fitzroy River</t>
  </si>
  <si>
    <t>Lennard River</t>
  </si>
  <si>
    <t>Mitchell River</t>
  </si>
  <si>
    <t>Pentecost River</t>
  </si>
  <si>
    <t>Zebedee Spring</t>
  </si>
  <si>
    <t>Barnett River</t>
  </si>
  <si>
    <t>Dogchain Creek</t>
  </si>
  <si>
    <t>Fern Creek</t>
  </si>
  <si>
    <t>Isidell River</t>
  </si>
  <si>
    <t>Manning Creek</t>
  </si>
  <si>
    <t>Canada</t>
  </si>
  <si>
    <t>USA</t>
  </si>
  <si>
    <t>Danascara Cr.</t>
  </si>
  <si>
    <t>Gordon Cr.</t>
  </si>
  <si>
    <t>Schoharie Trib.</t>
  </si>
  <si>
    <t>West Cr.</t>
  </si>
  <si>
    <t>Winnie’s Hollow Br</t>
  </si>
  <si>
    <t>Beaverdam Cr.</t>
  </si>
  <si>
    <t>Couch Hollow Br.</t>
  </si>
  <si>
    <t>Wampecack Cr.</t>
  </si>
  <si>
    <t>Caroga Creek</t>
  </si>
  <si>
    <t>Kayaderosseras</t>
  </si>
  <si>
    <t>Schafer’s Br.</t>
  </si>
  <si>
    <t>Hudson River (Germantown, NY)</t>
  </si>
  <si>
    <t>Upper Hudson River (Waterford, NY)</t>
  </si>
  <si>
    <t>Mohawk River (Cohoes, NY)</t>
  </si>
  <si>
    <t>Otsquago Creek</t>
  </si>
  <si>
    <t>Nowadaga Creek</t>
  </si>
  <si>
    <t>Schoharie Tributary</t>
  </si>
  <si>
    <t>West Creek</t>
  </si>
  <si>
    <t>Carogo Creek</t>
  </si>
  <si>
    <t>Schafer's Brook</t>
  </si>
  <si>
    <t>F1</t>
  </si>
  <si>
    <t>F2</t>
  </si>
  <si>
    <t>F3</t>
  </si>
  <si>
    <t>P1</t>
  </si>
  <si>
    <t>P2</t>
  </si>
  <si>
    <t>C1</t>
  </si>
  <si>
    <t>U1</t>
  </si>
  <si>
    <t>U2</t>
  </si>
  <si>
    <t>Mekong River (above mouth)</t>
  </si>
  <si>
    <t>18 site</t>
  </si>
  <si>
    <t>15 site</t>
  </si>
  <si>
    <t>22 site</t>
  </si>
  <si>
    <t>24 site</t>
  </si>
  <si>
    <t>site B42</t>
  </si>
  <si>
    <t>site B12</t>
  </si>
  <si>
    <t>site B15</t>
  </si>
  <si>
    <t>site B17</t>
  </si>
  <si>
    <t>site B20</t>
  </si>
  <si>
    <t>Site R1</t>
  </si>
  <si>
    <t>Site R3</t>
  </si>
  <si>
    <t>Site R8</t>
  </si>
  <si>
    <t>ZBZ7</t>
  </si>
  <si>
    <t>SH2</t>
  </si>
  <si>
    <t>K1-2</t>
  </si>
  <si>
    <t>ZBZ13</t>
  </si>
  <si>
    <t>ITT2</t>
  </si>
  <si>
    <t>ZBZ1</t>
  </si>
  <si>
    <t>ZBZ14</t>
  </si>
  <si>
    <t>ZBZ19</t>
  </si>
  <si>
    <t>S4</t>
  </si>
  <si>
    <t>S12</t>
  </si>
  <si>
    <t>10 river Guapore</t>
  </si>
  <si>
    <t>24 river Gi-parana</t>
  </si>
  <si>
    <t>32 negro</t>
  </si>
  <si>
    <t>33 barro branco</t>
  </si>
  <si>
    <t>34 cabeca branca</t>
  </si>
  <si>
    <t>37 miratucu</t>
  </si>
  <si>
    <t>38 miratucu</t>
  </si>
  <si>
    <t>39 cobra</t>
  </si>
  <si>
    <t>40 purus</t>
  </si>
  <si>
    <t>41 purus</t>
  </si>
  <si>
    <t>43 jurura</t>
  </si>
  <si>
    <t>45jurua</t>
  </si>
  <si>
    <t>1 amazon</t>
  </si>
  <si>
    <t>4 madeira</t>
  </si>
  <si>
    <t>8 madeira</t>
  </si>
  <si>
    <t>11 beni</t>
  </si>
  <si>
    <t>46 Napo</t>
  </si>
  <si>
    <t>47 Maranon</t>
  </si>
  <si>
    <t>48 ucayali</t>
  </si>
  <si>
    <t>51 Tambo</t>
  </si>
  <si>
    <t>52 apurimac</t>
  </si>
  <si>
    <t>53 urubamba</t>
  </si>
  <si>
    <t>56 urubamba</t>
  </si>
  <si>
    <t>59 vilcanota</t>
  </si>
  <si>
    <t>PSF1 dry</t>
  </si>
  <si>
    <t>PSF1 wet</t>
  </si>
  <si>
    <t>PSF1dry</t>
  </si>
  <si>
    <t>PSF3 dry</t>
  </si>
  <si>
    <t>PSF3 wet</t>
  </si>
  <si>
    <t>PSF2 dry</t>
  </si>
  <si>
    <t>PSF2 wet</t>
  </si>
  <si>
    <t>abandoned dry</t>
  </si>
  <si>
    <t>active dry</t>
  </si>
  <si>
    <t>Rio Loco Bridge</t>
  </si>
  <si>
    <t>Presado Loco</t>
  </si>
  <si>
    <t>Rio Loco upriver</t>
  </si>
  <si>
    <t>Lajas Canal</t>
  </si>
  <si>
    <t>Lajas Drainage ditch</t>
  </si>
  <si>
    <t>Fajardo Bridge</t>
  </si>
  <si>
    <t>Mt Britton Trail</t>
  </si>
  <si>
    <t>Fajardo upriver</t>
  </si>
  <si>
    <t xml:space="preserve">Bolshoi Annui </t>
  </si>
  <si>
    <t>Kolyma</t>
  </si>
  <si>
    <t>Lowland Stream 1</t>
  </si>
  <si>
    <t>Lowland Stream 2</t>
  </si>
  <si>
    <t>Malyi Annui</t>
  </si>
  <si>
    <t>Upland Stream 1</t>
  </si>
  <si>
    <t>Upland Stream 2</t>
  </si>
  <si>
    <t xml:space="preserve">Upper Hudson River  </t>
  </si>
  <si>
    <t xml:space="preserve">Mohawk </t>
  </si>
  <si>
    <t>Tidal Hudson - Above Albany</t>
  </si>
  <si>
    <t>Tidal Hudson - Below Albany</t>
  </si>
  <si>
    <t>Harp 3</t>
  </si>
  <si>
    <t>Harp 4</t>
  </si>
  <si>
    <t>Harp 4 - 21</t>
  </si>
  <si>
    <t>Harp 5</t>
  </si>
  <si>
    <t>Hood</t>
  </si>
  <si>
    <t>Vernalis</t>
  </si>
  <si>
    <t>Maluku</t>
  </si>
  <si>
    <t>Kinshasa</t>
  </si>
  <si>
    <t>Ile de Mateba</t>
  </si>
  <si>
    <t>Kimuabi</t>
  </si>
  <si>
    <t>Luilu</t>
  </si>
  <si>
    <t>at Eagle (YRE)</t>
  </si>
  <si>
    <t>at Pilot station (YRP)</t>
  </si>
  <si>
    <t>BR001</t>
  </si>
  <si>
    <t>BR003</t>
  </si>
  <si>
    <t>BR004</t>
  </si>
  <si>
    <t>BR007</t>
  </si>
  <si>
    <t>BR013</t>
  </si>
  <si>
    <t>BR015</t>
  </si>
  <si>
    <t>BR017</t>
  </si>
  <si>
    <t>BR018</t>
  </si>
  <si>
    <t>BR019</t>
  </si>
  <si>
    <t>BR022</t>
  </si>
  <si>
    <t>BR023</t>
  </si>
  <si>
    <t>CN001</t>
  </si>
  <si>
    <t>CN003</t>
  </si>
  <si>
    <t>CN004</t>
  </si>
  <si>
    <t>CN008</t>
  </si>
  <si>
    <t>CN009</t>
  </si>
  <si>
    <t>CN014</t>
  </si>
  <si>
    <t>CN020</t>
  </si>
  <si>
    <t>CN021</t>
  </si>
  <si>
    <t>CN023</t>
  </si>
  <si>
    <t>CN025</t>
  </si>
  <si>
    <t>CN027</t>
  </si>
  <si>
    <t>Czech Rep</t>
  </si>
  <si>
    <t>Brazil</t>
  </si>
  <si>
    <t>Norway</t>
  </si>
  <si>
    <t>finland VA (same site reps)</t>
  </si>
  <si>
    <t>finland VB (same site reps)</t>
  </si>
  <si>
    <t>finland VC (same site reps)</t>
  </si>
  <si>
    <t>B</t>
  </si>
  <si>
    <t>C</t>
  </si>
  <si>
    <t>D</t>
  </si>
  <si>
    <t>E</t>
  </si>
  <si>
    <t>F</t>
  </si>
  <si>
    <t>H</t>
  </si>
  <si>
    <t>Chontabamba river</t>
  </si>
  <si>
    <t>Llamaquizu river</t>
  </si>
  <si>
    <t>Esperanza river</t>
  </si>
  <si>
    <t>Chorobamba river</t>
  </si>
  <si>
    <t>Huancabamba river</t>
  </si>
  <si>
    <t>Huancabamba canyon</t>
  </si>
  <si>
    <t>Pozuzu river</t>
  </si>
  <si>
    <t>Pozuzu river below Andes</t>
  </si>
  <si>
    <t>Qinghai lake basin Tibet</t>
  </si>
  <si>
    <t>Arctic region - Canada</t>
  </si>
  <si>
    <t>UK midlands</t>
  </si>
  <si>
    <t>Transition period</t>
  </si>
  <si>
    <t>Melt period</t>
  </si>
  <si>
    <t>At Quebec city</t>
  </si>
  <si>
    <t>Iberian peninsula</t>
  </si>
  <si>
    <t>Jan-Dec 2009</t>
  </si>
  <si>
    <t>2004–2005</t>
  </si>
  <si>
    <t>May, 2010</t>
  </si>
  <si>
    <t>June, 2011</t>
  </si>
  <si>
    <t>July 2008</t>
  </si>
  <si>
    <t>2005-2007</t>
  </si>
  <si>
    <t>1/31/1995</t>
  </si>
  <si>
    <t>6/20/1995</t>
  </si>
  <si>
    <t>7/13/1995</t>
  </si>
  <si>
    <t>3/30/1995</t>
  </si>
  <si>
    <t>3/29/1995</t>
  </si>
  <si>
    <t>6/23/1996</t>
  </si>
  <si>
    <t>6/25/1996</t>
  </si>
  <si>
    <t>6/16/1995</t>
  </si>
  <si>
    <t>1/19/1995</t>
  </si>
  <si>
    <t>6/27/1996</t>
  </si>
  <si>
    <t>10/21/1996</t>
  </si>
  <si>
    <t>10/27/1996</t>
  </si>
  <si>
    <t>10/23/1996</t>
  </si>
  <si>
    <t>1990-1997</t>
  </si>
  <si>
    <t>Jen-Feb 2008</t>
  </si>
  <si>
    <t>2001-2005</t>
  </si>
  <si>
    <t>January</t>
  </si>
  <si>
    <t>April</t>
  </si>
  <si>
    <t>July</t>
  </si>
  <si>
    <t>October</t>
  </si>
  <si>
    <t>Feb-Mar 1984</t>
  </si>
  <si>
    <t>1982-1983</t>
  </si>
  <si>
    <t>2005-2006</t>
  </si>
  <si>
    <t>2003-2009</t>
  </si>
  <si>
    <t>Sampling Date</t>
  </si>
  <si>
    <t>Sampling year used in analysis</t>
  </si>
  <si>
    <t>NWFA</t>
  </si>
  <si>
    <t>NWFAU</t>
  </si>
  <si>
    <t>Aiken et al. (2014)</t>
  </si>
  <si>
    <t>Benner et al. (2004)</t>
  </si>
  <si>
    <t>Billet et al. (2012a)</t>
  </si>
  <si>
    <t>Butman et al. (2012)</t>
  </si>
  <si>
    <t>Caraco et al. (2010)</t>
  </si>
  <si>
    <t>Fellman et al. (2014)</t>
  </si>
  <si>
    <t>Hood et al. (2009)</t>
  </si>
  <si>
    <t>Hossler &amp; Bauer (2012)</t>
  </si>
  <si>
    <t>Longworth et al. (2007)</t>
  </si>
  <si>
    <t>Lu et al. (2014)</t>
  </si>
  <si>
    <t>Martin et al. (2013)</t>
  </si>
  <si>
    <t>Masiello &amp; Druffel (2001)</t>
  </si>
  <si>
    <t>Mayorga et al. (2005)</t>
  </si>
  <si>
    <t>Moore et al. (2013)</t>
  </si>
  <si>
    <t>Neff et al. (2006)</t>
  </si>
  <si>
    <t>Raymond et al. (2004)</t>
  </si>
  <si>
    <t>Raymond et al. (2007)</t>
  </si>
  <si>
    <t>Schiff et al. (1997)</t>
  </si>
  <si>
    <t>Spencer et al. (2012)</t>
  </si>
  <si>
    <t xml:space="preserve">Striegl et al. (2007) </t>
  </si>
  <si>
    <t>Tittel et al. (2013)</t>
  </si>
  <si>
    <t>Wang et al. (2012)</t>
  </si>
  <si>
    <t>Nagao et al 2007</t>
  </si>
  <si>
    <t>Raymond &amp; Bauer (2001)</t>
  </si>
  <si>
    <t>Teodoru, C., unpublished data (2011) in Marwick et al (2015)</t>
  </si>
  <si>
    <t>Raymond and Bauer (2001)</t>
  </si>
  <si>
    <t>Barnes (2009) PhD thesis</t>
  </si>
  <si>
    <t>Abbott and stafford (1996)</t>
  </si>
  <si>
    <t>Schumacher et al. (2006)</t>
  </si>
  <si>
    <t>Evans et al. (2014)</t>
  </si>
  <si>
    <t>Hulatt et al. (2014)</t>
  </si>
  <si>
    <t>Guo et al. (2007)</t>
  </si>
  <si>
    <t>Tittel et al. (2015)</t>
  </si>
  <si>
    <t>Townsend-small et al. (2007)</t>
  </si>
  <si>
    <t>Jull et al. (2014)</t>
  </si>
  <si>
    <t>Baker et al. (2011)</t>
  </si>
  <si>
    <t>Spencer et al. (2014)</t>
  </si>
  <si>
    <t>Helie et al. (2006)</t>
  </si>
  <si>
    <t>Casas-Ruiz et al. (2016)</t>
  </si>
  <si>
    <t>Marwick et al. (2015)</t>
  </si>
  <si>
    <t>N.D</t>
  </si>
  <si>
    <t>PROTOS report (PROduction and Transport of Organic Solutes in European forest ecosystems) in Vogt et al. (2001)</t>
  </si>
  <si>
    <t>Publication code</t>
  </si>
  <si>
    <t>Borterann Norway</t>
  </si>
  <si>
    <t xml:space="preserve">Norway </t>
  </si>
  <si>
    <t>ST 19 Norway</t>
  </si>
  <si>
    <t>ST 1 Norway</t>
  </si>
  <si>
    <t>SUERC-8772</t>
  </si>
  <si>
    <t>SUERC-8773</t>
  </si>
  <si>
    <t>SUERC-8774</t>
  </si>
  <si>
    <t>SUERC-13384</t>
  </si>
  <si>
    <t>SUERC-13385</t>
  </si>
  <si>
    <t>SUERC-13386</t>
  </si>
  <si>
    <t>SUERC-13387</t>
  </si>
  <si>
    <t>SUERC-13388</t>
  </si>
  <si>
    <t>SUERC-13391</t>
  </si>
  <si>
    <t>Aire</t>
  </si>
  <si>
    <t>Chapel Haddlesey</t>
  </si>
  <si>
    <t>SUERC-60492</t>
  </si>
  <si>
    <t>Barlam Beck</t>
  </si>
  <si>
    <t>SUERC-60496</t>
  </si>
  <si>
    <t>Ouseburn</t>
  </si>
  <si>
    <t>site 8 winter baseflow</t>
  </si>
  <si>
    <t xml:space="preserve">site 11 </t>
  </si>
  <si>
    <t xml:space="preserve">site 17 </t>
  </si>
  <si>
    <t>site 8  snowmelt</t>
  </si>
  <si>
    <t>site 8  summer baseflow</t>
  </si>
  <si>
    <t>site 8 autumn flush</t>
  </si>
  <si>
    <t>Ribble</t>
  </si>
  <si>
    <t>Doe house GIll</t>
  </si>
  <si>
    <t>UK</t>
  </si>
  <si>
    <t>SUERC-14151</t>
  </si>
  <si>
    <t>Gais Gill SB unpub</t>
  </si>
  <si>
    <t>SUERC-11382</t>
  </si>
  <si>
    <t>SUERC-12418</t>
  </si>
  <si>
    <t>SUERC-12421</t>
  </si>
  <si>
    <t>Dee</t>
  </si>
  <si>
    <t>Gairn</t>
  </si>
  <si>
    <t>S. Buckingham unpiblished - data reported here</t>
  </si>
  <si>
    <t>`</t>
  </si>
  <si>
    <t>Data collected for this study</t>
  </si>
  <si>
    <t>Clitheroe (Ribble A)</t>
  </si>
  <si>
    <t>SUERC-53189</t>
  </si>
  <si>
    <t>E .Gjessing unpublished - data reported here</t>
  </si>
  <si>
    <t>S. Buckingham - new data reported here</t>
  </si>
  <si>
    <t>A. Baker unpublished - data reported here</t>
  </si>
  <si>
    <t>Moyer et al. (2013)</t>
  </si>
  <si>
    <t>Raymond unpublished data in Butman et al. (2015)</t>
  </si>
  <si>
    <t>Sickman et al. (2009)</t>
  </si>
  <si>
    <t>Schiff et al. (1990)</t>
  </si>
  <si>
    <t>Wilson &amp; Xenopoulos (2010) in Butman et al (2015)</t>
  </si>
  <si>
    <r>
      <t xml:space="preserve">Abbott, M.B. &amp; Stafford, T.W., 1996. Radiocarbon Geochemistry of Modern and Ancient Arctic Lake Systems, Baffin Island, Canada. </t>
    </r>
    <r>
      <rPr>
        <i/>
        <sz val="11"/>
        <color theme="1"/>
        <rFont val="Calibri"/>
        <family val="2"/>
        <scheme val="minor"/>
      </rPr>
      <t>Quaternary Research</t>
    </r>
    <r>
      <rPr>
        <sz val="11"/>
        <color theme="1"/>
        <rFont val="Calibri"/>
        <family val="2"/>
        <scheme val="minor"/>
      </rPr>
      <t>, 45(3), pp.300–311.</t>
    </r>
  </si>
  <si>
    <r>
      <t xml:space="preserve">Aiken G.R, Spencer R.G.M, Striegl R.G, Schuster S.P and Raymond P.A., 2014. Influences of glacier melt and permafrost thaw on the age of dissolved organic carbon in the Yukon River basin. </t>
    </r>
    <r>
      <rPr>
        <i/>
        <sz val="11"/>
        <color theme="1"/>
        <rFont val="Calibri"/>
        <family val="2"/>
        <scheme val="minor"/>
      </rPr>
      <t>Global Biogeochemical Cycles</t>
    </r>
    <r>
      <rPr>
        <sz val="11"/>
        <color theme="1"/>
        <rFont val="Calibri"/>
        <family val="2"/>
        <scheme val="minor"/>
      </rPr>
      <t>, pp.525–537.</t>
    </r>
  </si>
  <si>
    <r>
      <t xml:space="preserve">Baker, A. et al., 2011. Assessing the Effect of Sterilization on the Radiocarbon Signature of Freshwater Dissolved Organic Carbon. </t>
    </r>
    <r>
      <rPr>
        <i/>
        <sz val="11"/>
        <color theme="1"/>
        <rFont val="Calibri"/>
        <family val="2"/>
        <scheme val="minor"/>
      </rPr>
      <t>Radiocarbon</t>
    </r>
    <r>
      <rPr>
        <sz val="11"/>
        <color theme="1"/>
        <rFont val="Calibri"/>
        <family val="2"/>
        <scheme val="minor"/>
      </rPr>
      <t>, 53(4), pp.659–667.</t>
    </r>
  </si>
  <si>
    <t>Barnes, R.T., 2009. Determining the relative importance of fluxes and processes to nitrogen and carbon export from temperate watersheds, forestry and environmental studies. PhD thesis, New Haven Yale University.</t>
  </si>
  <si>
    <r>
      <t xml:space="preserve">Benner, R., 2004. Export of young terrigenous dissolved organic carbon from rivers to the Arctic Ocean. </t>
    </r>
    <r>
      <rPr>
        <i/>
        <sz val="11"/>
        <color theme="1"/>
        <rFont val="Calibri"/>
        <family val="2"/>
        <scheme val="minor"/>
      </rPr>
      <t>Geophysical Research Letters</t>
    </r>
    <r>
      <rPr>
        <sz val="11"/>
        <color theme="1"/>
        <rFont val="Calibri"/>
        <family val="2"/>
        <scheme val="minor"/>
      </rPr>
      <t>, 31(5), pp.10–13.</t>
    </r>
  </si>
  <si>
    <r>
      <t xml:space="preserve">Butman, D. et al., 2012. Relationships between δ14C and the molecular quality of dissolved organic carbon in rivers draining to the coast from the conterminous United States. </t>
    </r>
    <r>
      <rPr>
        <i/>
        <sz val="11"/>
        <color theme="1"/>
        <rFont val="Calibri"/>
        <family val="2"/>
        <scheme val="minor"/>
      </rPr>
      <t>Global Biogeochemical Cycles</t>
    </r>
    <r>
      <rPr>
        <sz val="11"/>
        <color theme="1"/>
        <rFont val="Calibri"/>
        <family val="2"/>
        <scheme val="minor"/>
      </rPr>
      <t>, 26(4), pp.1–15.</t>
    </r>
  </si>
  <si>
    <r>
      <t xml:space="preserve">Butman, D.E. et al., 2015. Increased mobilization of aged carbon to rivers by human disturbance. </t>
    </r>
    <r>
      <rPr>
        <i/>
        <sz val="11"/>
        <color theme="1"/>
        <rFont val="Calibri"/>
        <family val="2"/>
        <scheme val="minor"/>
      </rPr>
      <t>Nature Geoscience</t>
    </r>
    <r>
      <rPr>
        <sz val="11"/>
        <color theme="1"/>
        <rFont val="Calibri"/>
        <family val="2"/>
        <scheme val="minor"/>
      </rPr>
      <t>, 8(February), pp.112–116.</t>
    </r>
  </si>
  <si>
    <r>
      <t xml:space="preserve">Caraco, N. et al., 2010. Millennial-aged organic carbon subsidies to a modern river food web. </t>
    </r>
    <r>
      <rPr>
        <i/>
        <sz val="11"/>
        <color theme="1"/>
        <rFont val="Calibri"/>
        <family val="2"/>
        <scheme val="minor"/>
      </rPr>
      <t>Ecology</t>
    </r>
    <r>
      <rPr>
        <sz val="11"/>
        <color theme="1"/>
        <rFont val="Calibri"/>
        <family val="2"/>
        <scheme val="minor"/>
      </rPr>
      <t>, 91(8), pp.2385–2393.</t>
    </r>
  </si>
  <si>
    <r>
      <t xml:space="preserve">Casas-Ruiz, J.P. et al., 2016. Drought-induced discontinuities in the source and degradation of dissolved organic matter in a Mediterranean river. </t>
    </r>
    <r>
      <rPr>
        <i/>
        <sz val="11"/>
        <color theme="1"/>
        <rFont val="Calibri"/>
        <family val="2"/>
        <scheme val="minor"/>
      </rPr>
      <t>Biogeochemistry</t>
    </r>
    <r>
      <rPr>
        <sz val="11"/>
        <color theme="1"/>
        <rFont val="Calibri"/>
        <family val="2"/>
        <scheme val="minor"/>
      </rPr>
      <t>, 127(1), pp.125–139.</t>
    </r>
  </si>
  <si>
    <r>
      <t xml:space="preserve">Evans, C.D. et al., 2014. Contrasting vulnerability of drained tropical and high-latitude peatlands to fluvial loss of stored carbon. </t>
    </r>
    <r>
      <rPr>
        <i/>
        <sz val="11"/>
        <color theme="1"/>
        <rFont val="Calibri"/>
        <family val="2"/>
        <scheme val="minor"/>
      </rPr>
      <t>Global Biogeochemical Cycles</t>
    </r>
    <r>
      <rPr>
        <sz val="11"/>
        <color theme="1"/>
        <rFont val="Calibri"/>
        <family val="2"/>
        <scheme val="minor"/>
      </rPr>
      <t>, 28(11), pp.1215–1234.</t>
    </r>
  </si>
  <si>
    <r>
      <t xml:space="preserve">Fellman, J.B. et al., 2014. Dissolved organic carbon biolability decreases along with its modernization in fluvial networks in an ancient landscape. </t>
    </r>
    <r>
      <rPr>
        <i/>
        <sz val="11"/>
        <color theme="1"/>
        <rFont val="Calibri"/>
        <family val="2"/>
        <scheme val="minor"/>
      </rPr>
      <t>Ecology</t>
    </r>
    <r>
      <rPr>
        <sz val="11"/>
        <color theme="1"/>
        <rFont val="Calibri"/>
        <family val="2"/>
        <scheme val="minor"/>
      </rPr>
      <t>, 95(9), pp.2622–2632.</t>
    </r>
  </si>
  <si>
    <r>
      <t xml:space="preserve">Guo, L., Ping, C.L. &amp; Macdonald, R.W., 2007. Mobilization pathways of organic carbon from permafrost to arctic rivers in a changing climate. </t>
    </r>
    <r>
      <rPr>
        <i/>
        <sz val="11"/>
        <color theme="1"/>
        <rFont val="Calibri"/>
        <family val="2"/>
        <scheme val="minor"/>
      </rPr>
      <t>Geophysical Research Letters</t>
    </r>
    <r>
      <rPr>
        <sz val="11"/>
        <color theme="1"/>
        <rFont val="Calibri"/>
        <family val="2"/>
        <scheme val="minor"/>
      </rPr>
      <t>, 34(13), pp.1–5.</t>
    </r>
  </si>
  <si>
    <r>
      <t xml:space="preserve">Hélie, J.-F. &amp; Hillaire-Marcel, C., 2006. Sources of particulate and dissolved organic carbon in the St Lawrence River: isotopic approach. </t>
    </r>
    <r>
      <rPr>
        <i/>
        <sz val="11"/>
        <color theme="1"/>
        <rFont val="Calibri"/>
        <family val="2"/>
        <scheme val="minor"/>
      </rPr>
      <t>Hydrological Processes</t>
    </r>
    <r>
      <rPr>
        <sz val="11"/>
        <color theme="1"/>
        <rFont val="Calibri"/>
        <family val="2"/>
        <scheme val="minor"/>
      </rPr>
      <t>, 20(9), pp.1945–1959.</t>
    </r>
  </si>
  <si>
    <r>
      <t xml:space="preserve">Hood, E. et al., 2009. Glaciers as a source of ancient and labile organic matter to the marine environment. </t>
    </r>
    <r>
      <rPr>
        <i/>
        <sz val="11"/>
        <color theme="1"/>
        <rFont val="Calibri"/>
        <family val="2"/>
        <scheme val="minor"/>
      </rPr>
      <t>Nature</t>
    </r>
    <r>
      <rPr>
        <sz val="11"/>
        <color theme="1"/>
        <rFont val="Calibri"/>
        <family val="2"/>
        <scheme val="minor"/>
      </rPr>
      <t>, 462(7276), pp.1044–7.</t>
    </r>
  </si>
  <si>
    <r>
      <t xml:space="preserve">Hossler, K. &amp; Bauer, J.E., 2012. Estimation of riverine carbon and organic matter source contributions using time-based isotope mixing models. </t>
    </r>
    <r>
      <rPr>
        <i/>
        <sz val="11"/>
        <color theme="1"/>
        <rFont val="Calibri"/>
        <family val="2"/>
        <scheme val="minor"/>
      </rPr>
      <t>Journal of Geophysical Research: Biogeosciences</t>
    </r>
    <r>
      <rPr>
        <sz val="11"/>
        <color theme="1"/>
        <rFont val="Calibri"/>
        <family val="2"/>
        <scheme val="minor"/>
      </rPr>
      <t>, 117(3), pp.1–15.</t>
    </r>
  </si>
  <si>
    <r>
      <t xml:space="preserve">Hulatt, C.J. et al., 2014. Radiocarbon dating of fluvial organic matter reveals land-use impacts in boreal peatlands. </t>
    </r>
    <r>
      <rPr>
        <i/>
        <sz val="11"/>
        <color theme="1"/>
        <rFont val="Calibri"/>
        <family val="2"/>
        <scheme val="minor"/>
      </rPr>
      <t>Environmental Science and Technology</t>
    </r>
    <r>
      <rPr>
        <sz val="11"/>
        <color theme="1"/>
        <rFont val="Calibri"/>
        <family val="2"/>
        <scheme val="minor"/>
      </rPr>
      <t>, 48(21), pp.12543–12551.</t>
    </r>
  </si>
  <si>
    <r>
      <t xml:space="preserve">Jull,  a J.T. et al., 2014. 14C Measurements of Dissolved Inorganic and Organic Carbon in Qinghai Lake and inflowing Rivers (NE Tibet, Qinghai Plateau), China. </t>
    </r>
    <r>
      <rPr>
        <i/>
        <sz val="11"/>
        <color theme="1"/>
        <rFont val="Calibri"/>
        <family val="2"/>
        <scheme val="minor"/>
      </rPr>
      <t>Radiocarbon</t>
    </r>
    <r>
      <rPr>
        <sz val="11"/>
        <color theme="1"/>
        <rFont val="Calibri"/>
        <family val="2"/>
        <scheme val="minor"/>
      </rPr>
      <t>, 56(3), pp.1115–1127.</t>
    </r>
  </si>
  <si>
    <r>
      <t xml:space="preserve">Longworth, B.E. et al., 2007. Linking lithology and land use to sources of dissolved and particulate organic matter in headwaters of a temperate, passive-margin river system. </t>
    </r>
    <r>
      <rPr>
        <i/>
        <sz val="11"/>
        <color theme="1"/>
        <rFont val="Calibri"/>
        <family val="2"/>
        <scheme val="minor"/>
      </rPr>
      <t>Geochimica et Cosmochimica Acta</t>
    </r>
    <r>
      <rPr>
        <sz val="11"/>
        <color theme="1"/>
        <rFont val="Calibri"/>
        <family val="2"/>
        <scheme val="minor"/>
      </rPr>
      <t>, 71(17), pp.4233–4250.</t>
    </r>
  </si>
  <si>
    <r>
      <t xml:space="preserve">Lu, Y.H. et al., 2014. Effects of land use on sources and ages of inorganic and organic carbon in temperate headwater streams. </t>
    </r>
    <r>
      <rPr>
        <i/>
        <sz val="11"/>
        <color theme="1"/>
        <rFont val="Calibri"/>
        <family val="2"/>
        <scheme val="minor"/>
      </rPr>
      <t>Biogeochemistry</t>
    </r>
    <r>
      <rPr>
        <sz val="11"/>
        <color theme="1"/>
        <rFont val="Calibri"/>
        <family val="2"/>
        <scheme val="minor"/>
      </rPr>
      <t>, 119(1–3), pp.275–292.</t>
    </r>
  </si>
  <si>
    <r>
      <t xml:space="preserve">Martin, E.E. et al., 2013. Age of riverine carbon suggests rapid export of terrestrial primary production in tropics. </t>
    </r>
    <r>
      <rPr>
        <i/>
        <sz val="11"/>
        <color theme="1"/>
        <rFont val="Calibri"/>
        <family val="2"/>
        <scheme val="minor"/>
      </rPr>
      <t>Geophysical Research Letters</t>
    </r>
    <r>
      <rPr>
        <sz val="11"/>
        <color theme="1"/>
        <rFont val="Calibri"/>
        <family val="2"/>
        <scheme val="minor"/>
      </rPr>
      <t>, 40(21), pp.5687–5691.</t>
    </r>
  </si>
  <si>
    <r>
      <t xml:space="preserve">Marwick, T.R. et al., 2015. The age of river-transported carbon: A global perspective. </t>
    </r>
    <r>
      <rPr>
        <i/>
        <sz val="11"/>
        <color theme="1"/>
        <rFont val="Calibri"/>
        <family val="2"/>
        <scheme val="minor"/>
      </rPr>
      <t>Global Biogeochemical Cycles</t>
    </r>
    <r>
      <rPr>
        <sz val="11"/>
        <color theme="1"/>
        <rFont val="Calibri"/>
        <family val="2"/>
        <scheme val="minor"/>
      </rPr>
      <t>.</t>
    </r>
  </si>
  <si>
    <r>
      <t xml:space="preserve">Masiello, A., 2001. Carbon isotope geochemistry of the Santa Clara River. </t>
    </r>
    <r>
      <rPr>
        <i/>
        <sz val="11"/>
        <color theme="1"/>
        <rFont val="Calibri"/>
        <family val="2"/>
        <scheme val="minor"/>
      </rPr>
      <t>Global Biogeochemical Cycles</t>
    </r>
    <r>
      <rPr>
        <sz val="11"/>
        <color theme="1"/>
        <rFont val="Calibri"/>
        <family val="2"/>
        <scheme val="minor"/>
      </rPr>
      <t>, 15(2), pp.407–416.</t>
    </r>
  </si>
  <si>
    <r>
      <t xml:space="preserve">Mayorga, E. et al., 2005. Young organic matter as a source of carbon dioxide outgassing from Amazonian rivers. </t>
    </r>
    <r>
      <rPr>
        <i/>
        <sz val="11"/>
        <color theme="1"/>
        <rFont val="Calibri"/>
        <family val="2"/>
        <scheme val="minor"/>
      </rPr>
      <t>Nature</t>
    </r>
    <r>
      <rPr>
        <sz val="11"/>
        <color theme="1"/>
        <rFont val="Calibri"/>
        <family val="2"/>
        <scheme val="minor"/>
      </rPr>
      <t>, 436(7050), pp.538–541.</t>
    </r>
  </si>
  <si>
    <r>
      <t xml:space="preserve">Moore, S. et al., 2013. Deep instability of deforested tropical peatlands revealed by fluvial organic carbon fluxes. </t>
    </r>
    <r>
      <rPr>
        <i/>
        <sz val="11"/>
        <color theme="1"/>
        <rFont val="Calibri"/>
        <family val="2"/>
        <scheme val="minor"/>
      </rPr>
      <t>Nature</t>
    </r>
    <r>
      <rPr>
        <sz val="11"/>
        <color theme="1"/>
        <rFont val="Calibri"/>
        <family val="2"/>
        <scheme val="minor"/>
      </rPr>
      <t>, 493(7434), pp.660–3.</t>
    </r>
  </si>
  <si>
    <r>
      <t xml:space="preserve">Moyer, R.P., Bauer, J.E. &amp; Grottoli, A.G., 2013. Carbon isotope biogeochemistry of tropical small mountainous river, estuarine, and coastal systems of Puerto Rico. </t>
    </r>
    <r>
      <rPr>
        <i/>
        <sz val="11"/>
        <color theme="1"/>
        <rFont val="Calibri"/>
        <family val="2"/>
        <scheme val="minor"/>
      </rPr>
      <t>Biogeochemistry</t>
    </r>
    <r>
      <rPr>
        <sz val="11"/>
        <color theme="1"/>
        <rFont val="Calibri"/>
        <family val="2"/>
        <scheme val="minor"/>
      </rPr>
      <t>, 112(1–3), pp.589–612.</t>
    </r>
  </si>
  <si>
    <r>
      <t xml:space="preserve">Nagao, S. et al., 2007. Variations in Δ14C of humic substances in the Lake Biwa waters. </t>
    </r>
    <r>
      <rPr>
        <i/>
        <sz val="11"/>
        <color theme="1"/>
        <rFont val="Calibri"/>
        <family val="2"/>
        <scheme val="minor"/>
      </rPr>
      <t>Nuclear Instruments and Methods in Physics Research, Section B: Beam Interactions with Materials and Atoms</t>
    </r>
    <r>
      <rPr>
        <sz val="11"/>
        <color theme="1"/>
        <rFont val="Calibri"/>
        <family val="2"/>
        <scheme val="minor"/>
      </rPr>
      <t>, 259(1), pp.552–557.</t>
    </r>
  </si>
  <si>
    <r>
      <t xml:space="preserve">Neff, J.C. et al., 2006. Seasonal changes in the age and structure of dissolved organic carbon in Siberian rivers and streams. </t>
    </r>
    <r>
      <rPr>
        <i/>
        <sz val="11"/>
        <color theme="1"/>
        <rFont val="Calibri"/>
        <family val="2"/>
        <scheme val="minor"/>
      </rPr>
      <t>Geophysical Research Letters</t>
    </r>
    <r>
      <rPr>
        <sz val="11"/>
        <color theme="1"/>
        <rFont val="Calibri"/>
        <family val="2"/>
        <scheme val="minor"/>
      </rPr>
      <t>, 33(23), p.L23401.</t>
    </r>
  </si>
  <si>
    <r>
      <t xml:space="preserve">Raymond, P.A. et al., 2004. Controls on the variability of organic matter and dissolved inorganic carbon ages in northeast US rivers. </t>
    </r>
    <r>
      <rPr>
        <i/>
        <sz val="11"/>
        <color theme="1"/>
        <rFont val="Calibri"/>
        <family val="2"/>
        <scheme val="minor"/>
      </rPr>
      <t>Marine Chemistry</t>
    </r>
    <r>
      <rPr>
        <sz val="11"/>
        <color theme="1"/>
        <rFont val="Calibri"/>
        <family val="2"/>
        <scheme val="minor"/>
      </rPr>
      <t>, 92(1–4 SPEC. ISS.), pp.353–366.</t>
    </r>
  </si>
  <si>
    <r>
      <t xml:space="preserve">Raymond, P.A. &amp; Bauer, J.E., 2001. DOC cycling in a temperate estuary: A mass balance approach using natural. </t>
    </r>
    <r>
      <rPr>
        <i/>
        <sz val="11"/>
        <color theme="1"/>
        <rFont val="Calibri"/>
        <family val="2"/>
        <scheme val="minor"/>
      </rPr>
      <t>Limnol. Oceanogr</t>
    </r>
    <r>
      <rPr>
        <sz val="11"/>
        <color theme="1"/>
        <rFont val="Calibri"/>
        <family val="2"/>
        <scheme val="minor"/>
      </rPr>
      <t>, 46(3), pp.655–667.</t>
    </r>
  </si>
  <si>
    <r>
      <t xml:space="preserve">Raymond, P. a. et al., 2007. Flux and age of dissolved organic carbon exported to the Arctic Ocean: A carbon isotopic study of the five largest arctic rivers. </t>
    </r>
    <r>
      <rPr>
        <i/>
        <sz val="11"/>
        <color theme="1"/>
        <rFont val="Calibri"/>
        <family val="2"/>
        <scheme val="minor"/>
      </rPr>
      <t>Global Biogeochemical Cycles</t>
    </r>
    <r>
      <rPr>
        <sz val="11"/>
        <color theme="1"/>
        <rFont val="Calibri"/>
        <family val="2"/>
        <scheme val="minor"/>
      </rPr>
      <t>, 21(4), pp.1–9.</t>
    </r>
  </si>
  <si>
    <r>
      <t xml:space="preserve">Schiff, A.S.L. et al., 1997. Export of DOC from Forested Catchments on the Precambrian Shield of Central Ontario : Clues from 13C and 14C. </t>
    </r>
    <r>
      <rPr>
        <i/>
        <sz val="11"/>
        <color theme="1"/>
        <rFont val="Calibri"/>
        <family val="2"/>
        <scheme val="minor"/>
      </rPr>
      <t>Biogeochemistry</t>
    </r>
    <r>
      <rPr>
        <sz val="11"/>
        <color theme="1"/>
        <rFont val="Calibri"/>
        <family val="2"/>
        <scheme val="minor"/>
      </rPr>
      <t>, 36(1), pp.43–65.</t>
    </r>
  </si>
  <si>
    <r>
      <t xml:space="preserve">Schiff, S.L. et al., 1990. Dissolved organic carbon cycling in forested watersheds: A carbon isotope approach. </t>
    </r>
    <r>
      <rPr>
        <i/>
        <sz val="11"/>
        <color theme="1"/>
        <rFont val="Calibri"/>
        <family val="2"/>
        <scheme val="minor"/>
      </rPr>
      <t>Water resources research</t>
    </r>
    <r>
      <rPr>
        <sz val="11"/>
        <color theme="1"/>
        <rFont val="Calibri"/>
        <family val="2"/>
        <scheme val="minor"/>
      </rPr>
      <t xml:space="preserve"> 26(12), pp.2949–2957.</t>
    </r>
  </si>
  <si>
    <r>
      <t xml:space="preserve">Schumacher, M. et al., 2006. Chemical composition of aquatic dissolved organic matter in five boreal forest catchments sampled in spring and fall seasons. </t>
    </r>
    <r>
      <rPr>
        <i/>
        <sz val="11"/>
        <color theme="1"/>
        <rFont val="Calibri"/>
        <family val="2"/>
        <scheme val="minor"/>
      </rPr>
      <t>Biogeochemistry</t>
    </r>
    <r>
      <rPr>
        <sz val="11"/>
        <color theme="1"/>
        <rFont val="Calibri"/>
        <family val="2"/>
        <scheme val="minor"/>
      </rPr>
      <t>, 80(3), pp.263–275.</t>
    </r>
  </si>
  <si>
    <r>
      <t xml:space="preserve">Sickman, J.O. et al., 2009. Identifying sources of dissolved organic carbon in agriculturally dominated rivers using radiocarbon age dating: Sacramento–San Joaquin River Basin, California. </t>
    </r>
    <r>
      <rPr>
        <i/>
        <sz val="11"/>
        <color theme="1"/>
        <rFont val="Calibri"/>
        <family val="2"/>
        <scheme val="minor"/>
      </rPr>
      <t>Biogeochemistry</t>
    </r>
    <r>
      <rPr>
        <sz val="11"/>
        <color theme="1"/>
        <rFont val="Calibri"/>
        <family val="2"/>
        <scheme val="minor"/>
      </rPr>
      <t>, 99(1–3), pp.79–96.</t>
    </r>
  </si>
  <si>
    <r>
      <t xml:space="preserve">Spencer, R.G.M. et al., 2012. An initial investigation into the organic matter biogeochemistry of the Congo River. </t>
    </r>
    <r>
      <rPr>
        <i/>
        <sz val="11"/>
        <color theme="1"/>
        <rFont val="Calibri"/>
        <family val="2"/>
        <scheme val="minor"/>
      </rPr>
      <t>Geochimica et Cosmochimica Acta</t>
    </r>
    <r>
      <rPr>
        <sz val="11"/>
        <color theme="1"/>
        <rFont val="Calibri"/>
        <family val="2"/>
        <scheme val="minor"/>
      </rPr>
      <t>, 84, pp.614–627.</t>
    </r>
  </si>
  <si>
    <r>
      <t xml:space="preserve">Striegl, R.G. et al., 2007. Carbon export and cycling by the Yukon, Tanana, and Porcupine rivers, Alaska, 2001-2005. </t>
    </r>
    <r>
      <rPr>
        <i/>
        <sz val="11"/>
        <color theme="1"/>
        <rFont val="Calibri"/>
        <family val="2"/>
        <scheme val="minor"/>
      </rPr>
      <t>Water Resources Research</t>
    </r>
    <r>
      <rPr>
        <sz val="11"/>
        <color theme="1"/>
        <rFont val="Calibri"/>
        <family val="2"/>
        <scheme val="minor"/>
      </rPr>
      <t>, 43(2), p.n/a-n/a.</t>
    </r>
  </si>
  <si>
    <r>
      <t xml:space="preserve">Tittel, J. et al., 2015. Fluvial radiocarbon and its temporal variability during contrasting hydrological conditions. </t>
    </r>
    <r>
      <rPr>
        <i/>
        <sz val="11"/>
        <color theme="1"/>
        <rFont val="Calibri"/>
        <family val="2"/>
        <scheme val="minor"/>
      </rPr>
      <t>Biogeochemistry</t>
    </r>
    <r>
      <rPr>
        <sz val="11"/>
        <color theme="1"/>
        <rFont val="Calibri"/>
        <family val="2"/>
        <scheme val="minor"/>
      </rPr>
      <t>, 126(1–2), pp.57–69.</t>
    </r>
  </si>
  <si>
    <r>
      <t xml:space="preserve">Townsend-Small, A. et al., 2007. Radiocarbon and stable isotope geochemistry of organic matter in the Amazon headwaters, Peruvian Andes. </t>
    </r>
    <r>
      <rPr>
        <i/>
        <sz val="11"/>
        <color theme="1"/>
        <rFont val="Calibri"/>
        <family val="2"/>
        <scheme val="minor"/>
      </rPr>
      <t>Global Biogeochemical Cycles</t>
    </r>
    <r>
      <rPr>
        <sz val="11"/>
        <color theme="1"/>
        <rFont val="Calibri"/>
        <family val="2"/>
        <scheme val="minor"/>
      </rPr>
      <t>, 21(2), pp.1–9.</t>
    </r>
  </si>
  <si>
    <t>Vogt, R.D. et al., 2001. Natural organic Matter in the Nordic countries. NOMiNiC project report. Nordtest pp.3–7.</t>
  </si>
  <si>
    <r>
      <t xml:space="preserve">Wang, X. et al., 2012. Seasonal fluxes and source variation of organic carbon transported by two major Chinese Rivers: The Yellow River and Changjiang (Yangtze) River. </t>
    </r>
    <r>
      <rPr>
        <i/>
        <sz val="11"/>
        <color theme="1"/>
        <rFont val="Calibri"/>
        <family val="2"/>
        <scheme val="minor"/>
      </rPr>
      <t>Global Biogeochemical Cycles</t>
    </r>
    <r>
      <rPr>
        <sz val="11"/>
        <color theme="1"/>
        <rFont val="Calibri"/>
        <family val="2"/>
        <scheme val="minor"/>
      </rPr>
      <t>, 26(2), pp.1–10.</t>
    </r>
  </si>
  <si>
    <t>Symbol</t>
  </si>
  <si>
    <t>Description</t>
  </si>
  <si>
    <t>Arable</t>
  </si>
  <si>
    <t>Forest</t>
  </si>
  <si>
    <t>Not wetland, forest nor arable</t>
  </si>
  <si>
    <t>Not wetland, forest nor arable, but significant urban influences</t>
  </si>
  <si>
    <t>Wetland</t>
  </si>
  <si>
    <t>cottage Hill sike</t>
  </si>
  <si>
    <t>Moorhouse P3 (pipe)</t>
  </si>
  <si>
    <t>Moorhouse P6 (pipe)</t>
  </si>
  <si>
    <t>Moorhouse CHS</t>
  </si>
  <si>
    <t>P3 (pipe)</t>
  </si>
  <si>
    <t>P6 (pipe)</t>
  </si>
  <si>
    <t>P8 (pipe)</t>
  </si>
  <si>
    <t>Conwy (Wales)</t>
  </si>
  <si>
    <t>Nant y Brwyn</t>
  </si>
  <si>
    <t>Afon Ddu</t>
  </si>
  <si>
    <t>Afon Nug</t>
  </si>
  <si>
    <t>Afon Cadnant</t>
  </si>
  <si>
    <t>Tal-y-braich</t>
  </si>
  <si>
    <t>Nant Ddu</t>
  </si>
  <si>
    <t>Nant y Rhiw-felen</t>
  </si>
  <si>
    <t>Stream at Melin Plas-yn-rhos</t>
  </si>
  <si>
    <t>Trib of Twrch</t>
  </si>
  <si>
    <t>Nant y Fflat Fawr</t>
  </si>
  <si>
    <t>Coed Craig-Forris</t>
  </si>
  <si>
    <t>Trib of Wybrnant</t>
  </si>
  <si>
    <t>Conwy at Ysbyty Ifan</t>
  </si>
  <si>
    <t>Lledr above confluence</t>
  </si>
  <si>
    <t>Llugwy at Betws</t>
  </si>
  <si>
    <t>Conwy at Betws</t>
  </si>
  <si>
    <t>Merddwr at Pont Newydd</t>
  </si>
  <si>
    <t>Machno at Roman Bridge</t>
  </si>
  <si>
    <t>Nant Cwm y Caseg-fraith</t>
  </si>
  <si>
    <t>Brocky Burn (Scotland)</t>
  </si>
  <si>
    <t>upper</t>
  </si>
  <si>
    <t>middle</t>
  </si>
  <si>
    <t>lower</t>
  </si>
  <si>
    <t>Peatland basins (Scotland)</t>
  </si>
  <si>
    <t>2004-2006</t>
  </si>
  <si>
    <t>Doe house Gill</t>
  </si>
  <si>
    <t xml:space="preserve">Duddon tributary </t>
  </si>
  <si>
    <t>Moorhouse</t>
  </si>
  <si>
    <t>Rough Sike</t>
  </si>
  <si>
    <t>Conwy</t>
  </si>
  <si>
    <t>Wales</t>
  </si>
  <si>
    <t>Forsinard</t>
  </si>
  <si>
    <t>N. Scotland</t>
  </si>
  <si>
    <t>N.Scotland</t>
  </si>
  <si>
    <t>Bleaklow</t>
  </si>
  <si>
    <t>Chew</t>
  </si>
  <si>
    <t>Evans et al. (2007)</t>
  </si>
  <si>
    <t>Palmer et al. (2001)</t>
  </si>
  <si>
    <t>Tipping et al. (2007)</t>
  </si>
  <si>
    <t>Tipping et al. (2010)</t>
  </si>
  <si>
    <t>Billett et al. 2012(b)</t>
  </si>
  <si>
    <t>Billett et al. (2007)</t>
  </si>
  <si>
    <r>
      <t xml:space="preserve">Billett, M.F. et al., 2012(a). Age and source of different forms of carbon released from boreal peatland streams during spring snowmelt in E. Finland. </t>
    </r>
    <r>
      <rPr>
        <i/>
        <sz val="11"/>
        <color theme="1"/>
        <rFont val="Calibri"/>
        <family val="2"/>
        <scheme val="minor"/>
      </rPr>
      <t>Biogeochemistry</t>
    </r>
    <r>
      <rPr>
        <sz val="11"/>
        <color theme="1"/>
        <rFont val="Calibri"/>
        <family val="2"/>
        <scheme val="minor"/>
      </rPr>
      <t>, 111(1–3), pp.273–286.</t>
    </r>
  </si>
  <si>
    <r>
      <t xml:space="preserve">Billett, M.F. et al., 2012(b). Variable source and age of different forms of carbon released from natural peatland pipes. </t>
    </r>
    <r>
      <rPr>
        <i/>
        <sz val="11"/>
        <color theme="1"/>
        <rFont val="Calibri"/>
        <family val="2"/>
        <scheme val="minor"/>
      </rPr>
      <t>Journal of Geophysical Research: Biogeosciences</t>
    </r>
    <r>
      <rPr>
        <sz val="11"/>
        <color theme="1"/>
        <rFont val="Calibri"/>
        <family val="2"/>
        <scheme val="minor"/>
      </rPr>
      <t>, 117(2), pp.1–16.</t>
    </r>
  </si>
  <si>
    <r>
      <t xml:space="preserve">Billett, M.F., Garnett, M.H. &amp; Harvey, F., 2007. UK peatland streams release old carbon dioxide to the atmosphere and young dissolved organic carbon to rivers. </t>
    </r>
    <r>
      <rPr>
        <i/>
        <sz val="11"/>
        <color theme="1"/>
        <rFont val="Calibri"/>
        <family val="2"/>
        <scheme val="minor"/>
      </rPr>
      <t>Geophysical Research Letters</t>
    </r>
    <r>
      <rPr>
        <sz val="11"/>
        <color theme="1"/>
        <rFont val="Calibri"/>
        <family val="2"/>
        <scheme val="minor"/>
      </rPr>
      <t>, 34(23), p.n/a-n/a.</t>
    </r>
  </si>
  <si>
    <r>
      <t xml:space="preserve">Evans, C.D. et al., 2007. Evidence against recent climate-induced destabilisation of soil carbon from 14 C analysis of riverine dissolved organic matter. </t>
    </r>
    <r>
      <rPr>
        <i/>
        <sz val="11"/>
        <color theme="1"/>
        <rFont val="Calibri"/>
        <family val="2"/>
        <scheme val="minor"/>
      </rPr>
      <t>Geophysical Research Letters</t>
    </r>
    <r>
      <rPr>
        <sz val="11"/>
        <color theme="1"/>
        <rFont val="Calibri"/>
        <family val="2"/>
        <scheme val="minor"/>
      </rPr>
      <t>, 34(7), p.L07407.</t>
    </r>
  </si>
  <si>
    <r>
      <t xml:space="preserve">Palmer, S.M. et al., 2001. Sources of organic and inorganic carbon in a headwater stream : Evidence from carbon isotope studies. </t>
    </r>
    <r>
      <rPr>
        <i/>
        <sz val="11"/>
        <color theme="1"/>
        <rFont val="Calibri"/>
        <family val="2"/>
        <scheme val="minor"/>
      </rPr>
      <t>Biogeochemistry</t>
    </r>
    <r>
      <rPr>
        <sz val="11"/>
        <color theme="1"/>
        <rFont val="Calibri"/>
        <family val="2"/>
        <scheme val="minor"/>
      </rPr>
      <t>, 52, pp.321–338.</t>
    </r>
  </si>
  <si>
    <r>
      <t xml:space="preserve">Tipping, E. et al., 2010. Sources and ages of dissolved organic matter in peatland streams: Evidence from chemistry mixture modelling and radiocarbon data. </t>
    </r>
    <r>
      <rPr>
        <i/>
        <sz val="11"/>
        <color theme="1"/>
        <rFont val="Calibri"/>
        <family val="2"/>
        <scheme val="minor"/>
      </rPr>
      <t>Biogeochemistry</t>
    </r>
    <r>
      <rPr>
        <sz val="11"/>
        <color theme="1"/>
        <rFont val="Calibri"/>
        <family val="2"/>
        <scheme val="minor"/>
      </rPr>
      <t>, 100(1), pp.121–137.</t>
    </r>
  </si>
  <si>
    <r>
      <t xml:space="preserve">Tipping, E. et al., 2007. The organic carbon dynamics of a moorland catchment in N. W. England. </t>
    </r>
    <r>
      <rPr>
        <i/>
        <sz val="11"/>
        <color theme="1"/>
        <rFont val="Calibri"/>
        <family val="2"/>
        <scheme val="minor"/>
      </rPr>
      <t>Biogeochemistry</t>
    </r>
    <r>
      <rPr>
        <sz val="11"/>
        <color theme="1"/>
        <rFont val="Calibri"/>
        <family val="2"/>
        <scheme val="minor"/>
      </rPr>
      <t>, 84(2), pp.171–189.</t>
    </r>
  </si>
  <si>
    <t>SUERC-51868</t>
  </si>
  <si>
    <t>Derwent</t>
  </si>
  <si>
    <t xml:space="preserve">Loftsholme bridge </t>
  </si>
  <si>
    <t>Spital Beck</t>
  </si>
  <si>
    <t>Foston Bridge</t>
  </si>
  <si>
    <t>Throwmires Beck</t>
  </si>
  <si>
    <t>Avon</t>
  </si>
  <si>
    <t>Christchurch</t>
  </si>
  <si>
    <t>llanwrst bridge</t>
  </si>
  <si>
    <t>Park (Dee A)</t>
  </si>
  <si>
    <t>GarthDee (Dee B)</t>
  </si>
  <si>
    <t>Hodder</t>
  </si>
  <si>
    <t>Clitheroe</t>
  </si>
  <si>
    <t>Samlesbury</t>
  </si>
  <si>
    <t>Calder</t>
  </si>
  <si>
    <t>SUERC-68856</t>
  </si>
  <si>
    <t>SUERC-68188</t>
  </si>
  <si>
    <t>SUERC-63913</t>
  </si>
  <si>
    <t>SUERC-69559</t>
  </si>
  <si>
    <t>SUERC-68187</t>
  </si>
  <si>
    <t>SUERC-63915</t>
  </si>
  <si>
    <t>SUERC-68857</t>
  </si>
  <si>
    <t>SUERC-68189</t>
  </si>
  <si>
    <t>SUERC-63914</t>
  </si>
  <si>
    <t>SUERC-68855</t>
  </si>
  <si>
    <t>SUERC-68861</t>
  </si>
  <si>
    <t>SUERC-50024</t>
  </si>
  <si>
    <t>SUERC-53194</t>
  </si>
  <si>
    <t>SUERC-59410</t>
  </si>
  <si>
    <t>SUERC-61782</t>
  </si>
  <si>
    <t>SUERC-51870</t>
  </si>
  <si>
    <t>SUERC-53193</t>
  </si>
  <si>
    <t>SUERC-53195</t>
  </si>
  <si>
    <t>SUERC-58255</t>
  </si>
  <si>
    <t>SUERC-52638</t>
  </si>
  <si>
    <t>SUERC-53179</t>
  </si>
  <si>
    <t>SUERC-53183</t>
  </si>
  <si>
    <t>SUERC-52639</t>
  </si>
  <si>
    <t>SUERC-53180</t>
  </si>
  <si>
    <t>SUERC-53184</t>
  </si>
  <si>
    <t>SUERC-53190</t>
  </si>
  <si>
    <t>SUERC-52640</t>
  </si>
  <si>
    <t>SUERC-53181</t>
  </si>
  <si>
    <t>SUERC-53185</t>
  </si>
  <si>
    <t>SUERC-53191</t>
  </si>
  <si>
    <t>SUERC-53203</t>
  </si>
  <si>
    <t>SUERC-50021</t>
  </si>
  <si>
    <t>SUERC-51861</t>
  </si>
  <si>
    <t>SUERC-51867</t>
  </si>
  <si>
    <t>SUERC-51574</t>
  </si>
  <si>
    <t>SUERC-50022</t>
  </si>
  <si>
    <t>SUERC-51862</t>
  </si>
  <si>
    <t>SUERC-51575</t>
  </si>
  <si>
    <t>SUERC-50023</t>
  </si>
  <si>
    <t>SUERC-51865</t>
  </si>
  <si>
    <t>SUERC-51869</t>
  </si>
  <si>
    <t>SUERC-53192</t>
  </si>
  <si>
    <t>SUERC-68181</t>
  </si>
  <si>
    <t>SUERC-68183</t>
  </si>
  <si>
    <t>SUERC-51573</t>
  </si>
  <si>
    <t>SUERC-50020</t>
  </si>
  <si>
    <t>SUERC-51860</t>
  </si>
  <si>
    <t>SUERC-51866</t>
  </si>
  <si>
    <t>SUERC-57325</t>
  </si>
  <si>
    <t>SUERC-57327</t>
  </si>
  <si>
    <t>SUERC-57321</t>
  </si>
  <si>
    <t>SUERC-57322</t>
  </si>
  <si>
    <t>Hodder (low flow)</t>
  </si>
  <si>
    <t>Wensum</t>
  </si>
  <si>
    <t>SUERC-68178</t>
  </si>
  <si>
    <t>SUERC-68179</t>
  </si>
  <si>
    <t>SUERC-68180</t>
  </si>
  <si>
    <t>Lymington</t>
  </si>
  <si>
    <t>SUERC-63903</t>
  </si>
  <si>
    <t>SUERC-63904</t>
  </si>
  <si>
    <t>SUERC-63905</t>
  </si>
  <si>
    <t>Great Dun Fell A</t>
  </si>
  <si>
    <t>AA-22644</t>
  </si>
  <si>
    <t>CAMS-38815</t>
  </si>
  <si>
    <t>AA-22647</t>
  </si>
  <si>
    <t>CAMS-38819</t>
  </si>
  <si>
    <t>AA-22648</t>
  </si>
  <si>
    <t>CAMS-38821</t>
  </si>
  <si>
    <t>CAMS-38823</t>
  </si>
  <si>
    <t>Great Dun Fell B</t>
  </si>
  <si>
    <t>CAMS-38816</t>
  </si>
  <si>
    <t>AA-22646</t>
  </si>
  <si>
    <t>CAMS-38818</t>
  </si>
  <si>
    <t>AA-22652</t>
  </si>
  <si>
    <t>CAMS-38820</t>
  </si>
  <si>
    <t>AA-22649</t>
  </si>
  <si>
    <t>CAMS-38822</t>
  </si>
  <si>
    <t>CAMS-38824</t>
  </si>
  <si>
    <t>Gais Gill</t>
  </si>
  <si>
    <t>SUERC-8832</t>
  </si>
  <si>
    <t>SUERC-8833</t>
  </si>
  <si>
    <t>SUERC-9572</t>
  </si>
  <si>
    <t>SUERC-11385</t>
  </si>
  <si>
    <t>SUERC-12984</t>
  </si>
  <si>
    <t>SUERC-14147</t>
  </si>
  <si>
    <t>SUERC-14148</t>
  </si>
  <si>
    <t>SUERC-14149</t>
  </si>
  <si>
    <t>SUERC-14150</t>
  </si>
  <si>
    <r>
      <t>AA-22645</t>
    </r>
    <r>
      <rPr>
        <sz val="11"/>
        <color theme="1"/>
        <rFont val="Calibri"/>
        <family val="2"/>
        <scheme val="minor"/>
      </rPr>
      <t> </t>
    </r>
  </si>
  <si>
    <r>
      <t>CAMS-38817</t>
    </r>
    <r>
      <rPr>
        <sz val="11"/>
        <color theme="1"/>
        <rFont val="Calibri"/>
        <family val="2"/>
        <scheme val="minor"/>
      </rPr>
      <t>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</si>
</sst>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mm/yyyy;@"/>
    <numFmt numFmtId="166" formatCode="dd/mm/yyyy;@"/>
    <numFmt numFmtId="167" formatCode="dd/mm/yy;@"/>
    <numFmt numFmtId="168" formatCode="0.0%"/>
  </numFmts>
  <fonts count="12">
    <font>
      <sz val="11"/>
      <color theme="1"/>
      <name val="Calibri"/>
      <family val="2"/>
      <scheme val="minor"/>
    </font>
    <font>
      <sz val="10"/>
      <name val="Arial"/>
      <family val="2"/>
    </font>
    <font>
      <b/>
      <sz val="11"/>
      <color theme="1"/>
      <name val="Calibri"/>
      <family val="2"/>
      <scheme val="minor"/>
    </font>
    <font>
      <sz val="11"/>
      <name val="Calibri"/>
      <family val="2"/>
      <scheme val="minor"/>
    </font>
    <font>
      <sz val="10"/>
      <name val="Verdana"/>
      <family val="2"/>
    </font>
    <font>
      <sz val="10"/>
      <color indexed="8"/>
      <name val="Arial"/>
      <family val="2"/>
    </font>
    <font>
      <sz val="11"/>
      <name val="Calibri"/>
      <family val="2"/>
    </font>
    <font>
      <i/>
      <sz val="11"/>
      <color theme="1"/>
      <name val="Calibri"/>
      <family val="2"/>
      <scheme val="minor"/>
    </font>
    <font>
      <sz val="11"/>
      <color theme="1"/>
      <name val="Calibri"/>
      <family val="2"/>
    </font>
    <font>
      <sz val="10"/>
      <color indexed="8"/>
      <name val="MS Sans Serif"/>
      <family val="2"/>
    </font>
    <font>
      <sz val="11"/>
      <color indexed="8"/>
      <name val="Calibri"/>
      <family val="2"/>
      <scheme val="minor"/>
    </font>
    <font>
      <sz val="11"/>
      <color rgb="FF000000"/>
      <name val="Calibri"/>
      <family val="2"/>
      <scheme val="minor"/>
    </font>
  </fonts>
  <fills count="3">
    <fill>
      <patternFill/>
    </fill>
    <fill>
      <patternFill patternType="gray125"/>
    </fill>
    <fill>
      <patternFill patternType="solid">
        <fgColor theme="0"/>
        <bgColor indexed="64"/>
      </patternFill>
    </fill>
  </fills>
  <borders count="7">
    <border>
      <left/>
      <right/>
      <top/>
      <bottom/>
      <diagonal/>
    </border>
    <border>
      <left style="thin">
        <color indexed="22"/>
      </left>
      <right style="thin">
        <color indexed="22"/>
      </right>
      <top style="thin">
        <color indexed="22"/>
      </top>
      <bottom style="thin">
        <color indexed="22"/>
      </bottom>
    </border>
    <border>
      <left style="thin">
        <color indexed="22"/>
      </left>
      <right/>
      <top style="thin">
        <color indexed="22"/>
      </top>
      <bottom style="thin">
        <color indexed="22"/>
      </bottom>
    </border>
    <border>
      <left style="thin">
        <color indexed="22"/>
      </left>
      <right/>
      <top style="thin">
        <color indexed="22"/>
      </top>
      <bottom/>
    </border>
    <border>
      <left style="thin">
        <color indexed="22"/>
      </left>
      <right style="thin">
        <color indexed="22"/>
      </right>
      <top/>
      <bottom style="thin">
        <color indexed="22"/>
      </bottom>
    </border>
    <border>
      <left style="thin">
        <color indexed="22"/>
      </left>
      <right style="thin">
        <color indexed="22"/>
      </right>
      <top style="thin">
        <color indexed="22"/>
      </top>
      <bottom/>
    </border>
    <border>
      <left style="thin">
        <color indexed="22"/>
      </left>
      <right style="thin">
        <color indexed="22"/>
      </right>
      <top/>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9" fillId="0" borderId="0">
      <alignment/>
      <protection/>
    </xf>
    <xf numFmtId="0" fontId="5" fillId="0" borderId="0">
      <alignment/>
      <protection/>
    </xf>
    <xf numFmtId="0" fontId="5" fillId="0" borderId="0">
      <alignment/>
      <protection/>
    </xf>
  </cellStyleXfs>
  <cellXfs count="112">
    <xf numFmtId="0" fontId="0" fillId="0" borderId="0" xfId="0"/>
    <xf numFmtId="0" fontId="0" fillId="0" borderId="0" xfId="0" applyFill="1"/>
    <xf numFmtId="0" fontId="0" fillId="0" borderId="0" xfId="0" applyFill="1" applyAlignment="1">
      <alignment horizontal="center"/>
    </xf>
    <xf numFmtId="14" fontId="0" fillId="0" borderId="0" xfId="0" applyNumberFormat="1" applyFill="1" applyAlignment="1">
      <alignment horizontal="center"/>
    </xf>
    <xf numFmtId="49" fontId="0" fillId="0" borderId="0" xfId="0" applyNumberFormat="1" applyFont="1" applyFill="1" applyBorder="1" applyAlignment="1">
      <alignment horizontal="center"/>
    </xf>
    <xf numFmtId="0" fontId="0" fillId="0" borderId="0" xfId="0" applyFont="1" applyFill="1" applyAlignment="1">
      <alignment horizontal="center"/>
    </xf>
    <xf numFmtId="15" fontId="0" fillId="0" borderId="0" xfId="0" applyNumberFormat="1" applyFont="1" applyFill="1" applyBorder="1" applyAlignment="1">
      <alignment horizontal="center"/>
    </xf>
    <xf numFmtId="167" fontId="0" fillId="0" borderId="0" xfId="0" applyNumberFormat="1" applyFont="1" applyFill="1" applyBorder="1" applyAlignment="1">
      <alignment horizontal="center"/>
    </xf>
    <xf numFmtId="167" fontId="0" fillId="0" borderId="0" xfId="0" applyNumberFormat="1" applyFont="1" applyFill="1" applyAlignment="1">
      <alignment horizontal="center"/>
    </xf>
    <xf numFmtId="14" fontId="0" fillId="0" borderId="0" xfId="0" applyNumberFormat="1" applyFont="1" applyFill="1" applyAlignment="1">
      <alignment horizontal="center"/>
    </xf>
    <xf numFmtId="0" fontId="0" fillId="0" borderId="0" xfId="0" applyNumberFormat="1" applyFont="1" applyFill="1" applyAlignment="1">
      <alignment horizontal="center"/>
    </xf>
    <xf numFmtId="1" fontId="0" fillId="0" borderId="0" xfId="0" applyNumberFormat="1" applyFill="1" applyAlignment="1">
      <alignment horizontal="center"/>
    </xf>
    <xf numFmtId="2" fontId="0" fillId="0" borderId="0" xfId="0" applyNumberFormat="1"/>
    <xf numFmtId="0" fontId="3" fillId="0" borderId="0" xfId="0" applyFont="1" applyFill="1" applyAlignment="1">
      <alignment horizontal="center"/>
    </xf>
    <xf numFmtId="0" fontId="3" fillId="0" borderId="0" xfId="0" applyFont="1" applyFill="1" applyBorder="1" applyAlignment="1">
      <alignment horizontal="center"/>
    </xf>
    <xf numFmtId="0" fontId="0" fillId="0" borderId="0" xfId="0" applyFont="1" applyFill="1" applyBorder="1" applyAlignment="1">
      <alignment horizontal="center"/>
    </xf>
    <xf numFmtId="0" fontId="0" fillId="0" borderId="0" xfId="0" applyAlignment="1">
      <alignment horizontal="center"/>
    </xf>
    <xf numFmtId="14" fontId="3" fillId="0" borderId="0" xfId="0" applyNumberFormat="1" applyFont="1" applyFill="1" applyAlignment="1">
      <alignment horizontal="center"/>
    </xf>
    <xf numFmtId="0" fontId="3" fillId="0" borderId="0" xfId="0" applyNumberFormat="1" applyFont="1" applyFill="1" applyAlignment="1">
      <alignment horizontal="center"/>
    </xf>
    <xf numFmtId="49" fontId="3" fillId="0" borderId="0" xfId="0" applyNumberFormat="1" applyFont="1" applyFill="1" applyAlignment="1">
      <alignment horizontal="center"/>
    </xf>
    <xf numFmtId="165" fontId="3" fillId="0" borderId="0" xfId="0" applyNumberFormat="1" applyFont="1" applyFill="1" applyAlignment="1">
      <alignment horizontal="center"/>
    </xf>
    <xf numFmtId="165" fontId="0"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Font="1" applyFill="1" applyBorder="1" applyAlignment="1">
      <alignment horizontal="center" vertical="top" wrapText="1"/>
    </xf>
    <xf numFmtId="14" fontId="3" fillId="0" borderId="0" xfId="0" applyNumberFormat="1" applyFont="1" applyFill="1" applyBorder="1" applyAlignment="1">
      <alignment horizontal="center" vertical="top" wrapText="1"/>
    </xf>
    <xf numFmtId="17" fontId="3" fillId="0" borderId="0" xfId="0" applyNumberFormat="1" applyFont="1" applyFill="1" applyBorder="1" applyAlignment="1">
      <alignment horizontal="center" vertical="top" wrapText="1"/>
    </xf>
    <xf numFmtId="0" fontId="3" fillId="0" borderId="0" xfId="0" applyNumberFormat="1" applyFont="1" applyFill="1" applyBorder="1" applyAlignment="1">
      <alignment horizontal="center" vertical="top" wrapText="1"/>
    </xf>
    <xf numFmtId="0" fontId="2" fillId="0" borderId="0" xfId="0" applyFont="1" applyAlignment="1">
      <alignment horizontal="center" vertical="center" wrapText="1"/>
    </xf>
    <xf numFmtId="2" fontId="2" fillId="0" borderId="0" xfId="0" applyNumberFormat="1" applyFont="1" applyAlignment="1">
      <alignment horizontal="center" vertical="center" wrapText="1"/>
    </xf>
    <xf numFmtId="0" fontId="3" fillId="0" borderId="0" xfId="0" applyFont="1" applyAlignment="1">
      <alignment horizontal="center"/>
    </xf>
    <xf numFmtId="2" fontId="0" fillId="0" borderId="0" xfId="0" applyNumberFormat="1" applyFont="1" applyAlignment="1">
      <alignment horizontal="center"/>
    </xf>
    <xf numFmtId="168" fontId="3" fillId="0" borderId="0" xfId="20" applyNumberFormat="1" applyFont="1" applyFill="1" applyBorder="1" applyAlignment="1">
      <alignment horizontal="center" vertical="center"/>
      <protection/>
    </xf>
    <xf numFmtId="0" fontId="0" fillId="0" borderId="0" xfId="0" applyFont="1" applyAlignment="1">
      <alignment horizontal="center"/>
    </xf>
    <xf numFmtId="0" fontId="3" fillId="0" borderId="0" xfId="20" applyNumberFormat="1" applyFont="1" applyFill="1" applyBorder="1" applyAlignment="1">
      <alignment horizontal="center" vertical="center"/>
      <protection/>
    </xf>
    <xf numFmtId="166" fontId="0" fillId="0" borderId="0" xfId="0" applyNumberFormat="1" applyFont="1" applyFill="1" applyAlignment="1">
      <alignment horizontal="center"/>
    </xf>
    <xf numFmtId="1" fontId="0" fillId="0" borderId="0" xfId="0" applyNumberFormat="1" applyFont="1" applyFill="1" applyAlignment="1">
      <alignment horizontal="center"/>
    </xf>
    <xf numFmtId="17" fontId="0" fillId="0" borderId="0" xfId="0" applyNumberFormat="1" applyFont="1" applyFill="1" applyAlignment="1">
      <alignment horizontal="center"/>
    </xf>
    <xf numFmtId="166" fontId="3" fillId="0" borderId="0" xfId="0" applyNumberFormat="1" applyFont="1" applyFill="1" applyBorder="1" applyAlignment="1">
      <alignment horizontal="center" vertical="top" wrapText="1"/>
    </xf>
    <xf numFmtId="14" fontId="0" fillId="0" borderId="0" xfId="0" applyNumberFormat="1" applyFill="1" applyBorder="1" applyAlignment="1">
      <alignment horizontal="center"/>
    </xf>
    <xf numFmtId="0" fontId="0" fillId="0" borderId="0" xfId="0" applyNumberFormat="1" applyFill="1" applyBorder="1" applyAlignment="1">
      <alignment horizontal="center"/>
    </xf>
    <xf numFmtId="0" fontId="0" fillId="0" borderId="0" xfId="0" applyFill="1" applyBorder="1" applyAlignment="1">
      <alignment horizontal="center"/>
    </xf>
    <xf numFmtId="1" fontId="0" fillId="0" borderId="0" xfId="0" applyNumberFormat="1" applyFill="1" applyBorder="1" applyAlignment="1">
      <alignment horizontal="center"/>
    </xf>
    <xf numFmtId="2" fontId="0" fillId="0" borderId="0" xfId="0" applyNumberFormat="1" applyFont="1" applyFill="1" applyAlignment="1">
      <alignment horizontal="center"/>
    </xf>
    <xf numFmtId="2" fontId="0" fillId="0" borderId="0" xfId="0" applyNumberFormat="1" applyFill="1" applyAlignment="1">
      <alignment horizontal="center"/>
    </xf>
    <xf numFmtId="14" fontId="0" fillId="0" borderId="0" xfId="0" applyNumberFormat="1" applyFill="1" applyBorder="1" applyAlignment="1">
      <alignment horizontal="right"/>
    </xf>
    <xf numFmtId="0" fontId="1" fillId="0" borderId="0" xfId="0" applyNumberFormat="1" applyFont="1" applyFill="1" applyAlignment="1">
      <alignment horizontal="left"/>
    </xf>
    <xf numFmtId="49" fontId="3" fillId="0" borderId="0" xfId="0" applyNumberFormat="1" applyFont="1" applyFill="1"/>
    <xf numFmtId="14" fontId="0" fillId="0" borderId="0" xfId="0" applyNumberFormat="1" applyFont="1" applyFill="1" applyAlignment="1">
      <alignment/>
    </xf>
    <xf numFmtId="0" fontId="6" fillId="0" borderId="0" xfId="21" applyFont="1" applyFill="1" applyBorder="1" applyAlignment="1">
      <alignment horizontal="center"/>
      <protection/>
    </xf>
    <xf numFmtId="0" fontId="3" fillId="0" borderId="0" xfId="0" applyFont="1" applyFill="1"/>
    <xf numFmtId="14" fontId="3" fillId="0" borderId="0" xfId="0" applyNumberFormat="1" applyFont="1" applyFill="1" applyBorder="1" applyAlignment="1">
      <alignment horizontal="center"/>
    </xf>
    <xf numFmtId="2" fontId="6" fillId="0" borderId="1" xfId="21" applyNumberFormat="1" applyFont="1" applyFill="1" applyBorder="1" applyAlignment="1">
      <alignment horizontal="center"/>
      <protection/>
    </xf>
    <xf numFmtId="0" fontId="0" fillId="2" borderId="0" xfId="0" applyFill="1"/>
    <xf numFmtId="0" fontId="0" fillId="2" borderId="0" xfId="0" applyFill="1" applyAlignment="1">
      <alignment horizontal="left" vertical="center" indent="3"/>
    </xf>
    <xf numFmtId="0" fontId="2" fillId="0" borderId="0" xfId="0" applyFont="1"/>
    <xf numFmtId="2" fontId="8" fillId="0" borderId="0" xfId="21" applyNumberFormat="1" applyFont="1" applyFill="1" applyBorder="1" applyAlignment="1">
      <alignment horizontal="center"/>
      <protection/>
    </xf>
    <xf numFmtId="2" fontId="3" fillId="0" borderId="0" xfId="0" applyNumberFormat="1" applyFont="1" applyFill="1" applyBorder="1" applyAlignment="1">
      <alignment horizontal="center"/>
    </xf>
    <xf numFmtId="2" fontId="0" fillId="0" borderId="0" xfId="0" applyNumberFormat="1" applyFill="1" applyBorder="1" applyAlignment="1">
      <alignment horizontal="center"/>
    </xf>
    <xf numFmtId="164" fontId="10" fillId="0" borderId="0" xfId="21" applyNumberFormat="1" applyFont="1" applyFill="1" applyBorder="1" applyAlignment="1">
      <alignment horizontal="center" wrapText="1"/>
      <protection/>
    </xf>
    <xf numFmtId="164" fontId="10" fillId="0" borderId="0" xfId="23" applyNumberFormat="1" applyFont="1" applyFill="1" applyBorder="1" applyAlignment="1">
      <alignment horizontal="center" wrapText="1"/>
      <protection/>
    </xf>
    <xf numFmtId="2" fontId="3" fillId="0" borderId="0" xfId="21" applyNumberFormat="1" applyFont="1" applyFill="1" applyBorder="1" applyAlignment="1">
      <alignment horizontal="center"/>
      <protection/>
    </xf>
    <xf numFmtId="164" fontId="3" fillId="0" borderId="0" xfId="24" applyNumberFormat="1" applyFont="1" applyFill="1" applyBorder="1" applyAlignment="1">
      <alignment horizontal="center" wrapText="1"/>
      <protection/>
    </xf>
    <xf numFmtId="2" fontId="10" fillId="0" borderId="0" xfId="21" applyNumberFormat="1" applyFont="1" applyFill="1" applyBorder="1" applyAlignment="1">
      <alignment horizontal="center"/>
      <protection/>
    </xf>
    <xf numFmtId="2" fontId="10" fillId="0" borderId="2" xfId="21" applyNumberFormat="1" applyFont="1" applyFill="1" applyBorder="1" applyAlignment="1">
      <alignment horizontal="center"/>
      <protection/>
    </xf>
    <xf numFmtId="2" fontId="10" fillId="0" borderId="1" xfId="21" applyNumberFormat="1" applyFont="1" applyFill="1" applyBorder="1" applyAlignment="1">
      <alignment horizontal="center"/>
      <protection/>
    </xf>
    <xf numFmtId="2" fontId="0" fillId="0" borderId="2" xfId="0" applyNumberFormat="1" applyFont="1" applyFill="1" applyBorder="1" applyAlignment="1">
      <alignment horizontal="center"/>
    </xf>
    <xf numFmtId="2" fontId="0" fillId="0" borderId="1" xfId="0" applyNumberFormat="1" applyFont="1" applyFill="1" applyBorder="1" applyAlignment="1">
      <alignment horizontal="center"/>
    </xf>
    <xf numFmtId="2" fontId="10" fillId="0" borderId="0" xfId="21" applyNumberFormat="1" applyFont="1" applyFill="1" applyBorder="1" applyAlignment="1">
      <alignment horizontal="center" wrapText="1"/>
      <protection/>
    </xf>
    <xf numFmtId="2" fontId="10" fillId="0" borderId="0" xfId="23" applyNumberFormat="1" applyFont="1" applyFill="1" applyBorder="1" applyAlignment="1">
      <alignment horizontal="center" wrapText="1"/>
      <protection/>
    </xf>
    <xf numFmtId="2" fontId="3" fillId="0" borderId="0" xfId="24" applyNumberFormat="1" applyFont="1" applyFill="1" applyBorder="1" applyAlignment="1">
      <alignment horizontal="center" wrapText="1"/>
      <protection/>
    </xf>
    <xf numFmtId="2" fontId="10" fillId="0" borderId="0" xfId="25" applyNumberFormat="1" applyFont="1" applyFill="1" applyBorder="1" applyAlignment="1">
      <alignment horizontal="center" wrapText="1"/>
      <protection/>
    </xf>
    <xf numFmtId="2" fontId="0" fillId="0" borderId="0" xfId="0" applyNumberFormat="1" applyFont="1" applyFill="1" applyBorder="1" applyAlignment="1">
      <alignment horizontal="center"/>
    </xf>
    <xf numFmtId="2" fontId="10" fillId="0" borderId="3" xfId="21" applyNumberFormat="1" applyFont="1" applyFill="1" applyBorder="1" applyAlignment="1">
      <alignment horizontal="center"/>
      <protection/>
    </xf>
    <xf numFmtId="164" fontId="3" fillId="0" borderId="1" xfId="23" applyNumberFormat="1" applyFont="1" applyFill="1" applyBorder="1" applyAlignment="1">
      <alignment horizontal="center" wrapText="1"/>
      <protection/>
    </xf>
    <xf numFmtId="164" fontId="10" fillId="0" borderId="1" xfId="23" applyNumberFormat="1" applyFont="1" applyFill="1" applyBorder="1" applyAlignment="1">
      <alignment horizontal="center" wrapText="1"/>
      <protection/>
    </xf>
    <xf numFmtId="164" fontId="10" fillId="0" borderId="1" xfId="21" applyNumberFormat="1" applyFont="1" applyFill="1" applyBorder="1" applyAlignment="1">
      <alignment horizontal="center" wrapText="1"/>
      <protection/>
    </xf>
    <xf numFmtId="2" fontId="0" fillId="0" borderId="4" xfId="0" applyNumberFormat="1" applyFont="1" applyFill="1" applyBorder="1" applyAlignment="1">
      <alignment horizontal="center"/>
    </xf>
    <xf numFmtId="2" fontId="3" fillId="0" borderId="1" xfId="23" applyNumberFormat="1" applyFont="1" applyFill="1" applyBorder="1" applyAlignment="1">
      <alignment horizontal="center" wrapText="1"/>
      <protection/>
    </xf>
    <xf numFmtId="2" fontId="10" fillId="0" borderId="1" xfId="23" applyNumberFormat="1" applyFont="1" applyFill="1" applyBorder="1" applyAlignment="1">
      <alignment horizontal="center" wrapText="1"/>
      <protection/>
    </xf>
    <xf numFmtId="2" fontId="10" fillId="0" borderId="1" xfId="21" applyNumberFormat="1" applyFont="1" applyFill="1" applyBorder="1" applyAlignment="1">
      <alignment horizontal="center" wrapText="1"/>
      <protection/>
    </xf>
    <xf numFmtId="2" fontId="10" fillId="0" borderId="1" xfId="24" applyNumberFormat="1" applyFont="1" applyFill="1" applyBorder="1" applyAlignment="1">
      <alignment horizontal="center"/>
      <protection/>
    </xf>
    <xf numFmtId="14" fontId="0" fillId="0" borderId="0" xfId="0" applyNumberFormat="1" applyFont="1" applyFill="1" applyBorder="1" applyAlignment="1">
      <alignment horizontal="center"/>
    </xf>
    <xf numFmtId="2" fontId="10" fillId="0" borderId="0" xfId="25" applyNumberFormat="1" applyFont="1" applyFill="1" applyBorder="1" applyAlignment="1">
      <alignment horizontal="center"/>
      <protection/>
    </xf>
    <xf numFmtId="2" fontId="10" fillId="0" borderId="5" xfId="21" applyNumberFormat="1" applyFont="1" applyFill="1" applyBorder="1" applyAlignment="1">
      <alignment horizontal="center"/>
      <protection/>
    </xf>
    <xf numFmtId="2" fontId="10" fillId="0" borderId="6" xfId="21" applyNumberFormat="1" applyFont="1" applyFill="1" applyBorder="1" applyAlignment="1">
      <alignment horizontal="center"/>
      <protection/>
    </xf>
    <xf numFmtId="14" fontId="11"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horizontal="center" vertical="center" wrapText="1"/>
    </xf>
    <xf numFmtId="0" fontId="11"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11" fillId="0" borderId="0" xfId="0" applyFont="1" applyBorder="1" applyAlignment="1">
      <alignment horizontal="center" vertical="center" wrapText="1"/>
    </xf>
    <xf numFmtId="2" fontId="10" fillId="0" borderId="0" xfId="23" applyNumberFormat="1" applyFont="1" applyFill="1" applyBorder="1" applyAlignment="1">
      <alignment horizontal="center"/>
      <protection/>
    </xf>
    <xf numFmtId="2" fontId="10" fillId="0" borderId="1" xfId="23" applyNumberFormat="1" applyFont="1" applyFill="1" applyBorder="1" applyAlignment="1">
      <alignment horizontal="center"/>
      <protection/>
    </xf>
    <xf numFmtId="2" fontId="10" fillId="0" borderId="0" xfId="22" applyNumberFormat="1" applyFont="1" applyFill="1" applyBorder="1" applyAlignment="1">
      <alignment horizontal="center"/>
      <protection/>
    </xf>
    <xf numFmtId="164" fontId="10" fillId="0" borderId="0" xfId="22" applyNumberFormat="1" applyFont="1" applyFill="1" applyBorder="1" applyAlignment="1">
      <alignment horizontal="center" wrapText="1"/>
      <protection/>
    </xf>
    <xf numFmtId="2" fontId="10" fillId="0" borderId="0" xfId="22" applyNumberFormat="1" applyFont="1" applyFill="1" applyBorder="1" applyAlignment="1">
      <alignment horizontal="center" wrapText="1"/>
      <protection/>
    </xf>
    <xf numFmtId="2" fontId="3" fillId="0" borderId="1" xfId="21" applyNumberFormat="1" applyFont="1" applyFill="1" applyBorder="1" applyAlignment="1">
      <alignment horizontal="center"/>
      <protection/>
    </xf>
    <xf numFmtId="2" fontId="3" fillId="0" borderId="2" xfId="21" applyNumberFormat="1" applyFont="1" applyFill="1" applyBorder="1" applyAlignment="1">
      <alignment horizontal="center"/>
      <protection/>
    </xf>
    <xf numFmtId="2" fontId="3" fillId="0" borderId="1" xfId="23" applyNumberFormat="1" applyFont="1" applyFill="1" applyBorder="1" applyAlignment="1">
      <alignment horizontal="center"/>
      <protection/>
    </xf>
    <xf numFmtId="0" fontId="10" fillId="0" borderId="0" xfId="23" applyFont="1" applyFill="1" applyBorder="1" applyAlignment="1">
      <alignment horizontal="center" wrapText="1"/>
      <protection/>
    </xf>
    <xf numFmtId="2" fontId="2" fillId="0" borderId="0" xfId="0" applyNumberFormat="1" applyFont="1" applyAlignment="1">
      <alignment horizontal="center" vertical="center"/>
    </xf>
    <xf numFmtId="2" fontId="3" fillId="0" borderId="0" xfId="0" applyNumberFormat="1" applyFont="1" applyFill="1" applyAlignment="1">
      <alignment horizontal="center"/>
    </xf>
    <xf numFmtId="164" fontId="0" fillId="0" borderId="0" xfId="0" applyNumberFormat="1" applyFont="1" applyFill="1" applyAlignment="1">
      <alignment horizontal="center"/>
    </xf>
    <xf numFmtId="49" fontId="0" fillId="0" borderId="0" xfId="0" applyNumberFormat="1" applyFont="1" applyFill="1" applyAlignment="1">
      <alignment horizontal="center"/>
    </xf>
    <xf numFmtId="0" fontId="0" fillId="0" borderId="0" xfId="0" applyFont="1" applyFill="1" applyAlignment="1">
      <alignment horizontal="center" vertical="center" wrapText="1"/>
    </xf>
    <xf numFmtId="1" fontId="3" fillId="0" borderId="0" xfId="0" applyNumberFormat="1" applyFont="1" applyFill="1" applyAlignment="1">
      <alignment horizontal="center"/>
    </xf>
    <xf numFmtId="164" fontId="3" fillId="0" borderId="0" xfId="0" applyNumberFormat="1" applyFont="1" applyFill="1" applyBorder="1" applyAlignment="1">
      <alignment horizontal="center"/>
    </xf>
    <xf numFmtId="164" fontId="3" fillId="0" borderId="0" xfId="0" applyNumberFormat="1" applyFont="1" applyFill="1" applyAlignment="1">
      <alignment horizontal="center"/>
    </xf>
  </cellXfs>
  <cellStyles count="12">
    <cellStyle name="Normal" xfId="0"/>
    <cellStyle name="Percent" xfId="15"/>
    <cellStyle name="Currency" xfId="16"/>
    <cellStyle name="Currency [0]" xfId="17"/>
    <cellStyle name="Comma" xfId="18"/>
    <cellStyle name="Comma [0]" xfId="19"/>
    <cellStyle name="Normal 5" xfId="20"/>
    <cellStyle name="Normal_Sheet1_1" xfId="21"/>
    <cellStyle name="Normal_new data to B211" xfId="22"/>
    <cellStyle name="Normal_Sheet1" xfId="23"/>
    <cellStyle name="Normal_Sheet1_1 2" xfId="24"/>
    <cellStyle name="Normal_Sheet1_2 2"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7"/>
  <sheetViews>
    <sheetView workbookViewId="0" topLeftCell="A1">
      <selection activeCell="B8" sqref="B8"/>
    </sheetView>
  </sheetViews>
  <sheetFormatPr defaultColWidth="9.140625" defaultRowHeight="15"/>
  <sheetData>
    <row r="2" spans="1:2" ht="15">
      <c r="A2" s="55" t="s">
        <v>539</v>
      </c>
      <c r="B2" s="55" t="s">
        <v>540</v>
      </c>
    </row>
    <row r="3" spans="1:2" ht="15">
      <c r="A3" t="s">
        <v>188</v>
      </c>
      <c r="B3" t="s">
        <v>541</v>
      </c>
    </row>
    <row r="4" spans="1:2" ht="15">
      <c r="A4" t="s">
        <v>357</v>
      </c>
      <c r="B4" t="s">
        <v>542</v>
      </c>
    </row>
    <row r="5" spans="1:2" ht="15">
      <c r="A5" t="s">
        <v>406</v>
      </c>
      <c r="B5" t="s">
        <v>543</v>
      </c>
    </row>
    <row r="6" spans="1:2" ht="15">
      <c r="A6" t="s">
        <v>407</v>
      </c>
      <c r="B6" t="s">
        <v>544</v>
      </c>
    </row>
    <row r="7" spans="1:2" ht="15">
      <c r="A7" t="s">
        <v>193</v>
      </c>
      <c r="B7" t="s">
        <v>545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58"/>
  <sheetViews>
    <sheetView workbookViewId="0" topLeftCell="A742">
      <selection activeCell="H761" sqref="H761"/>
    </sheetView>
  </sheetViews>
  <sheetFormatPr defaultColWidth="9.140625" defaultRowHeight="15"/>
  <cols>
    <col min="1" max="1" width="30.140625" style="33" bestFit="1" customWidth="1"/>
    <col min="2" max="2" width="33.8515625" style="33" bestFit="1" customWidth="1"/>
    <col min="3" max="3" width="27.00390625" style="33" bestFit="1" customWidth="1"/>
    <col min="4" max="4" width="14.8515625" style="33" customWidth="1"/>
    <col min="5" max="5" width="15.7109375" style="31" customWidth="1"/>
    <col min="6" max="6" width="12.00390625" style="33" customWidth="1"/>
    <col min="7" max="7" width="11.57421875" style="33" customWidth="1"/>
    <col min="8" max="8" width="11.421875" style="33" customWidth="1"/>
    <col min="9" max="9" width="18.421875" style="33" customWidth="1"/>
    <col min="10" max="10" width="103.421875" style="33" bestFit="1" customWidth="1"/>
    <col min="11" max="16384" width="9.140625" style="33" customWidth="1"/>
  </cols>
  <sheetData>
    <row r="1" spans="1:10" s="28" customFormat="1" ht="45">
      <c r="A1" s="28" t="s">
        <v>0</v>
      </c>
      <c r="B1" s="28" t="s">
        <v>1</v>
      </c>
      <c r="C1" s="28" t="s">
        <v>404</v>
      </c>
      <c r="D1" s="28" t="s">
        <v>405</v>
      </c>
      <c r="E1" s="29" t="s">
        <v>2</v>
      </c>
      <c r="F1" s="28" t="s">
        <v>3</v>
      </c>
      <c r="G1" s="28" t="s">
        <v>4</v>
      </c>
      <c r="H1" s="28" t="s">
        <v>5</v>
      </c>
      <c r="I1" s="28" t="s">
        <v>6</v>
      </c>
      <c r="J1" s="28" t="s">
        <v>7</v>
      </c>
    </row>
    <row r="2" spans="1:10" ht="15">
      <c r="A2" s="5" t="s">
        <v>155</v>
      </c>
      <c r="B2" s="5" t="s">
        <v>368</v>
      </c>
      <c r="C2" s="5">
        <v>1990</v>
      </c>
      <c r="D2" s="5">
        <v>1990</v>
      </c>
      <c r="E2" s="31" t="s">
        <v>448</v>
      </c>
      <c r="F2" s="31" t="s">
        <v>448</v>
      </c>
      <c r="G2" s="31" t="s">
        <v>448</v>
      </c>
      <c r="H2" s="31">
        <v>120.58</v>
      </c>
      <c r="I2" s="32" t="s">
        <v>193</v>
      </c>
      <c r="J2" s="33" t="s">
        <v>435</v>
      </c>
    </row>
    <row r="3" spans="1:10" ht="15">
      <c r="A3" s="13" t="s">
        <v>8</v>
      </c>
      <c r="B3" s="13" t="s">
        <v>161</v>
      </c>
      <c r="C3" s="17">
        <v>38226</v>
      </c>
      <c r="D3" s="5">
        <v>2004</v>
      </c>
      <c r="E3" s="31">
        <v>1.1</v>
      </c>
      <c r="F3" s="31">
        <v>-25.8</v>
      </c>
      <c r="G3" s="31">
        <v>-203</v>
      </c>
      <c r="H3" s="31">
        <v>79.7</v>
      </c>
      <c r="I3" s="13" t="s">
        <v>406</v>
      </c>
      <c r="J3" s="33" t="s">
        <v>408</v>
      </c>
    </row>
    <row r="4" spans="1:10" ht="15">
      <c r="A4" s="13" t="s">
        <v>8</v>
      </c>
      <c r="B4" s="13" t="s">
        <v>162</v>
      </c>
      <c r="C4" s="17">
        <v>38232</v>
      </c>
      <c r="D4" s="5">
        <v>2004</v>
      </c>
      <c r="E4" s="31">
        <v>2</v>
      </c>
      <c r="F4" s="31">
        <v>-26.1</v>
      </c>
      <c r="G4" s="31">
        <v>-124</v>
      </c>
      <c r="H4" s="31">
        <v>87.6</v>
      </c>
      <c r="I4" s="13" t="s">
        <v>406</v>
      </c>
      <c r="J4" s="33" t="s">
        <v>408</v>
      </c>
    </row>
    <row r="5" spans="1:10" ht="15">
      <c r="A5" s="13" t="s">
        <v>8</v>
      </c>
      <c r="B5" s="13" t="s">
        <v>163</v>
      </c>
      <c r="C5" s="17">
        <v>38233</v>
      </c>
      <c r="D5" s="5">
        <v>2004</v>
      </c>
      <c r="E5" s="31">
        <v>2.1</v>
      </c>
      <c r="F5" s="31">
        <v>-20.8</v>
      </c>
      <c r="G5" s="31">
        <v>-78</v>
      </c>
      <c r="H5" s="31">
        <v>92.2</v>
      </c>
      <c r="I5" s="13" t="s">
        <v>406</v>
      </c>
      <c r="J5" s="33" t="s">
        <v>408</v>
      </c>
    </row>
    <row r="6" spans="1:10" ht="15">
      <c r="A6" s="13" t="s">
        <v>8</v>
      </c>
      <c r="B6" s="13" t="s">
        <v>164</v>
      </c>
      <c r="C6" s="17">
        <v>38236</v>
      </c>
      <c r="D6" s="5">
        <v>2004</v>
      </c>
      <c r="E6" s="31">
        <v>2.5</v>
      </c>
      <c r="F6" s="31">
        <v>-24.1</v>
      </c>
      <c r="G6" s="31">
        <v>-64</v>
      </c>
      <c r="H6" s="31">
        <v>93.6</v>
      </c>
      <c r="I6" s="13" t="s">
        <v>406</v>
      </c>
      <c r="J6" s="33" t="s">
        <v>408</v>
      </c>
    </row>
    <row r="7" spans="1:10" ht="15">
      <c r="A7" s="13" t="s">
        <v>8</v>
      </c>
      <c r="B7" s="13" t="s">
        <v>165</v>
      </c>
      <c r="C7" s="17">
        <v>38588</v>
      </c>
      <c r="D7" s="5">
        <v>2005</v>
      </c>
      <c r="E7" s="31">
        <v>2.7</v>
      </c>
      <c r="F7" s="31">
        <v>-22.2</v>
      </c>
      <c r="G7" s="31">
        <v>-294</v>
      </c>
      <c r="H7" s="31">
        <v>70.6</v>
      </c>
      <c r="I7" s="13" t="s">
        <v>406</v>
      </c>
      <c r="J7" s="33" t="s">
        <v>408</v>
      </c>
    </row>
    <row r="8" spans="1:10" ht="15">
      <c r="A8" s="13" t="s">
        <v>8</v>
      </c>
      <c r="B8" s="13" t="s">
        <v>166</v>
      </c>
      <c r="C8" s="17">
        <v>38492</v>
      </c>
      <c r="D8" s="5">
        <v>2005</v>
      </c>
      <c r="E8" s="31">
        <v>9.3</v>
      </c>
      <c r="F8" s="31">
        <v>-26.9</v>
      </c>
      <c r="G8" s="31">
        <v>76</v>
      </c>
      <c r="H8" s="31">
        <v>107.6</v>
      </c>
      <c r="I8" s="13" t="s">
        <v>406</v>
      </c>
      <c r="J8" s="33" t="s">
        <v>408</v>
      </c>
    </row>
    <row r="9" spans="1:10" ht="15">
      <c r="A9" s="13" t="s">
        <v>8</v>
      </c>
      <c r="B9" s="13" t="s">
        <v>166</v>
      </c>
      <c r="C9" s="17">
        <v>38506</v>
      </c>
      <c r="D9" s="5">
        <v>2005</v>
      </c>
      <c r="E9" s="31">
        <v>6.8</v>
      </c>
      <c r="F9" s="31">
        <v>-26.5</v>
      </c>
      <c r="G9" s="31">
        <v>53</v>
      </c>
      <c r="H9" s="31">
        <v>105.3</v>
      </c>
      <c r="I9" s="13" t="s">
        <v>406</v>
      </c>
      <c r="J9" s="33" t="s">
        <v>408</v>
      </c>
    </row>
    <row r="10" spans="1:10" ht="15">
      <c r="A10" s="13" t="s">
        <v>8</v>
      </c>
      <c r="B10" s="13" t="s">
        <v>167</v>
      </c>
      <c r="C10" s="17">
        <v>38800</v>
      </c>
      <c r="D10" s="5">
        <v>2006</v>
      </c>
      <c r="E10" s="31">
        <v>2</v>
      </c>
      <c r="F10" s="31">
        <v>-25.8</v>
      </c>
      <c r="G10" s="31">
        <v>-38</v>
      </c>
      <c r="H10" s="31">
        <v>96.2</v>
      </c>
      <c r="I10" s="13" t="s">
        <v>406</v>
      </c>
      <c r="J10" s="33" t="s">
        <v>408</v>
      </c>
    </row>
    <row r="11" spans="1:10" ht="15">
      <c r="A11" s="13" t="s">
        <v>8</v>
      </c>
      <c r="B11" s="13" t="s">
        <v>168</v>
      </c>
      <c r="C11" s="17">
        <v>38217</v>
      </c>
      <c r="D11" s="5">
        <v>2004</v>
      </c>
      <c r="E11" s="31">
        <v>3.1</v>
      </c>
      <c r="F11" s="31">
        <v>-26.1</v>
      </c>
      <c r="G11" s="31">
        <v>-34</v>
      </c>
      <c r="H11" s="31">
        <v>96.6</v>
      </c>
      <c r="I11" s="13" t="s">
        <v>406</v>
      </c>
      <c r="J11" s="33" t="s">
        <v>408</v>
      </c>
    </row>
    <row r="12" spans="1:10" ht="15">
      <c r="A12" s="13" t="s">
        <v>8</v>
      </c>
      <c r="B12" s="13" t="s">
        <v>168</v>
      </c>
      <c r="C12" s="17">
        <v>38252</v>
      </c>
      <c r="D12" s="5">
        <v>2004</v>
      </c>
      <c r="E12" s="31">
        <v>3.1</v>
      </c>
      <c r="F12" s="31">
        <v>-26.8</v>
      </c>
      <c r="G12" s="31">
        <v>-59</v>
      </c>
      <c r="H12" s="31">
        <v>94.1</v>
      </c>
      <c r="I12" s="13" t="s">
        <v>406</v>
      </c>
      <c r="J12" s="33" t="s">
        <v>408</v>
      </c>
    </row>
    <row r="13" spans="1:10" ht="15">
      <c r="A13" s="13" t="s">
        <v>8</v>
      </c>
      <c r="B13" s="13" t="s">
        <v>168</v>
      </c>
      <c r="C13" s="17">
        <v>38485</v>
      </c>
      <c r="D13" s="5">
        <v>2005</v>
      </c>
      <c r="E13" s="31">
        <v>12.2</v>
      </c>
      <c r="F13" s="31">
        <v>-26.7</v>
      </c>
      <c r="G13" s="31">
        <v>68</v>
      </c>
      <c r="H13" s="31">
        <v>106.8</v>
      </c>
      <c r="I13" s="13" t="s">
        <v>406</v>
      </c>
      <c r="J13" s="33" t="s">
        <v>408</v>
      </c>
    </row>
    <row r="14" spans="1:10" ht="15">
      <c r="A14" s="13" t="s">
        <v>8</v>
      </c>
      <c r="B14" s="13" t="s">
        <v>168</v>
      </c>
      <c r="C14" s="17">
        <v>38489</v>
      </c>
      <c r="D14" s="5">
        <v>2005</v>
      </c>
      <c r="E14" s="31">
        <v>16.6</v>
      </c>
      <c r="F14" s="31">
        <v>-24.2</v>
      </c>
      <c r="G14" s="31">
        <v>67</v>
      </c>
      <c r="H14" s="31">
        <v>106.7</v>
      </c>
      <c r="I14" s="13" t="s">
        <v>406</v>
      </c>
      <c r="J14" s="33" t="s">
        <v>408</v>
      </c>
    </row>
    <row r="15" spans="1:10" ht="15">
      <c r="A15" s="13" t="s">
        <v>8</v>
      </c>
      <c r="B15" s="13" t="s">
        <v>168</v>
      </c>
      <c r="C15" s="17">
        <v>38504</v>
      </c>
      <c r="D15" s="5">
        <v>2005</v>
      </c>
      <c r="E15" s="31">
        <v>10.7</v>
      </c>
      <c r="F15" s="31">
        <v>-27</v>
      </c>
      <c r="G15" s="31">
        <v>65</v>
      </c>
      <c r="H15" s="31">
        <v>106.5</v>
      </c>
      <c r="I15" s="13" t="s">
        <v>406</v>
      </c>
      <c r="J15" s="33" t="s">
        <v>408</v>
      </c>
    </row>
    <row r="16" spans="1:10" ht="15">
      <c r="A16" s="13" t="s">
        <v>8</v>
      </c>
      <c r="B16" s="13" t="s">
        <v>168</v>
      </c>
      <c r="C16" s="17">
        <v>38517</v>
      </c>
      <c r="D16" s="5">
        <v>2005</v>
      </c>
      <c r="E16" s="31">
        <v>7.7</v>
      </c>
      <c r="F16" s="31">
        <v>-25</v>
      </c>
      <c r="G16" s="31">
        <v>41</v>
      </c>
      <c r="H16" s="31">
        <v>104.1</v>
      </c>
      <c r="I16" s="13" t="s">
        <v>406</v>
      </c>
      <c r="J16" s="33" t="s">
        <v>408</v>
      </c>
    </row>
    <row r="17" spans="1:10" ht="15">
      <c r="A17" s="13" t="s">
        <v>8</v>
      </c>
      <c r="B17" s="13" t="s">
        <v>168</v>
      </c>
      <c r="C17" s="17">
        <v>38545</v>
      </c>
      <c r="D17" s="5">
        <v>2005</v>
      </c>
      <c r="E17" s="31">
        <v>6.1</v>
      </c>
      <c r="F17" s="31">
        <v>-26.4</v>
      </c>
      <c r="G17" s="31">
        <v>-17</v>
      </c>
      <c r="H17" s="31">
        <v>98.3</v>
      </c>
      <c r="I17" s="13" t="s">
        <v>406</v>
      </c>
      <c r="J17" s="33" t="s">
        <v>408</v>
      </c>
    </row>
    <row r="18" spans="1:10" ht="15">
      <c r="A18" s="13" t="s">
        <v>8</v>
      </c>
      <c r="B18" s="13" t="s">
        <v>168</v>
      </c>
      <c r="C18" s="17">
        <v>38580</v>
      </c>
      <c r="D18" s="5">
        <v>2005</v>
      </c>
      <c r="E18" s="31">
        <v>4.6</v>
      </c>
      <c r="F18" s="31">
        <v>-27.2</v>
      </c>
      <c r="G18" s="31">
        <v>-49</v>
      </c>
      <c r="H18" s="31">
        <v>95.1</v>
      </c>
      <c r="I18" s="13" t="s">
        <v>406</v>
      </c>
      <c r="J18" s="33" t="s">
        <v>408</v>
      </c>
    </row>
    <row r="19" spans="1:10" ht="15">
      <c r="A19" s="13" t="s">
        <v>8</v>
      </c>
      <c r="B19" s="13" t="s">
        <v>168</v>
      </c>
      <c r="C19" s="17">
        <v>38622</v>
      </c>
      <c r="D19" s="5">
        <v>2005</v>
      </c>
      <c r="E19" s="31">
        <v>7.7</v>
      </c>
      <c r="F19" s="31">
        <v>-27.1</v>
      </c>
      <c r="G19" s="31">
        <v>-14</v>
      </c>
      <c r="H19" s="31">
        <v>98.6</v>
      </c>
      <c r="I19" s="13" t="s">
        <v>406</v>
      </c>
      <c r="J19" s="33" t="s">
        <v>408</v>
      </c>
    </row>
    <row r="20" spans="1:10" ht="15">
      <c r="A20" s="13" t="s">
        <v>8</v>
      </c>
      <c r="B20" s="13" t="s">
        <v>169</v>
      </c>
      <c r="C20" s="17">
        <v>38225</v>
      </c>
      <c r="D20" s="5">
        <v>2004</v>
      </c>
      <c r="E20" s="31">
        <v>1</v>
      </c>
      <c r="F20" s="31">
        <v>-27.5</v>
      </c>
      <c r="G20" s="31">
        <v>-453</v>
      </c>
      <c r="H20" s="31">
        <v>54.7</v>
      </c>
      <c r="I20" s="13" t="s">
        <v>406</v>
      </c>
      <c r="J20" s="33" t="s">
        <v>408</v>
      </c>
    </row>
    <row r="21" spans="1:10" ht="15">
      <c r="A21" s="13" t="s">
        <v>8</v>
      </c>
      <c r="B21" s="13" t="s">
        <v>170</v>
      </c>
      <c r="C21" s="17">
        <v>38224</v>
      </c>
      <c r="D21" s="5">
        <v>2004</v>
      </c>
      <c r="E21" s="31">
        <v>1.2</v>
      </c>
      <c r="F21" s="31">
        <v>-25.9</v>
      </c>
      <c r="G21" s="31">
        <v>-223</v>
      </c>
      <c r="H21" s="31">
        <v>77.7</v>
      </c>
      <c r="I21" s="13" t="s">
        <v>406</v>
      </c>
      <c r="J21" s="33" t="s">
        <v>408</v>
      </c>
    </row>
    <row r="22" spans="1:10" ht="15">
      <c r="A22" s="13" t="s">
        <v>8</v>
      </c>
      <c r="B22" s="13" t="s">
        <v>171</v>
      </c>
      <c r="C22" s="17">
        <v>38487</v>
      </c>
      <c r="D22" s="5">
        <v>2005</v>
      </c>
      <c r="E22" s="31">
        <v>5.3</v>
      </c>
      <c r="F22" s="31" t="s">
        <v>448</v>
      </c>
      <c r="G22" s="31">
        <v>-191</v>
      </c>
      <c r="H22" s="31">
        <v>80.9</v>
      </c>
      <c r="I22" s="13" t="s">
        <v>406</v>
      </c>
      <c r="J22" s="33" t="s">
        <v>408</v>
      </c>
    </row>
    <row r="23" spans="1:10" ht="15">
      <c r="A23" s="13" t="s">
        <v>8</v>
      </c>
      <c r="B23" s="13" t="s">
        <v>171</v>
      </c>
      <c r="C23" s="17">
        <v>38499</v>
      </c>
      <c r="D23" s="5">
        <v>2005</v>
      </c>
      <c r="E23" s="31">
        <v>3.1</v>
      </c>
      <c r="F23" s="31">
        <v>-26.5</v>
      </c>
      <c r="G23" s="31">
        <v>-112</v>
      </c>
      <c r="H23" s="31">
        <v>88.8</v>
      </c>
      <c r="I23" s="13" t="s">
        <v>406</v>
      </c>
      <c r="J23" s="33" t="s">
        <v>408</v>
      </c>
    </row>
    <row r="24" spans="1:10" ht="15">
      <c r="A24" s="13" t="s">
        <v>8</v>
      </c>
      <c r="B24" s="13" t="s">
        <v>171</v>
      </c>
      <c r="C24" s="17">
        <v>38799</v>
      </c>
      <c r="D24" s="5">
        <v>2006</v>
      </c>
      <c r="E24" s="31">
        <v>1.2</v>
      </c>
      <c r="F24" s="31" t="s">
        <v>448</v>
      </c>
      <c r="G24" s="31">
        <v>-254</v>
      </c>
      <c r="H24" s="31">
        <v>74.6</v>
      </c>
      <c r="I24" s="13" t="s">
        <v>406</v>
      </c>
      <c r="J24" s="33" t="s">
        <v>408</v>
      </c>
    </row>
    <row r="25" spans="1:10" ht="15">
      <c r="A25" s="13" t="s">
        <v>8</v>
      </c>
      <c r="B25" s="13" t="s">
        <v>172</v>
      </c>
      <c r="C25" s="17">
        <v>38799</v>
      </c>
      <c r="D25" s="5">
        <v>2006</v>
      </c>
      <c r="E25" s="31">
        <v>1</v>
      </c>
      <c r="F25" s="31" t="s">
        <v>448</v>
      </c>
      <c r="G25" s="31">
        <v>-312</v>
      </c>
      <c r="H25" s="31">
        <v>68.8</v>
      </c>
      <c r="I25" s="13" t="s">
        <v>406</v>
      </c>
      <c r="J25" s="33" t="s">
        <v>408</v>
      </c>
    </row>
    <row r="26" spans="1:10" ht="15">
      <c r="A26" s="13" t="s">
        <v>8</v>
      </c>
      <c r="B26" s="13" t="s">
        <v>173</v>
      </c>
      <c r="C26" s="17">
        <v>38801</v>
      </c>
      <c r="D26" s="5">
        <v>2006</v>
      </c>
      <c r="E26" s="31">
        <v>0.5</v>
      </c>
      <c r="F26" s="31">
        <v>-16</v>
      </c>
      <c r="G26" s="31">
        <v>-340</v>
      </c>
      <c r="H26" s="31">
        <v>66</v>
      </c>
      <c r="I26" s="13" t="s">
        <v>406</v>
      </c>
      <c r="J26" s="33" t="s">
        <v>408</v>
      </c>
    </row>
    <row r="27" spans="1:10" ht="15">
      <c r="A27" s="13" t="s">
        <v>8</v>
      </c>
      <c r="B27" s="13" t="s">
        <v>174</v>
      </c>
      <c r="C27" s="17">
        <v>38235</v>
      </c>
      <c r="D27" s="5">
        <v>2004</v>
      </c>
      <c r="E27" s="31">
        <v>15.7</v>
      </c>
      <c r="F27" s="31">
        <v>-27.5</v>
      </c>
      <c r="G27" s="31">
        <v>3</v>
      </c>
      <c r="H27" s="31">
        <v>100.3</v>
      </c>
      <c r="I27" s="13" t="s">
        <v>193</v>
      </c>
      <c r="J27" s="33" t="s">
        <v>408</v>
      </c>
    </row>
    <row r="28" spans="1:10" ht="15">
      <c r="A28" s="13" t="s">
        <v>8</v>
      </c>
      <c r="B28" s="13" t="s">
        <v>175</v>
      </c>
      <c r="C28" s="17">
        <v>38487</v>
      </c>
      <c r="D28" s="5">
        <v>2005</v>
      </c>
      <c r="E28" s="31">
        <v>28</v>
      </c>
      <c r="F28" s="31">
        <v>-27.3</v>
      </c>
      <c r="G28" s="31">
        <v>109</v>
      </c>
      <c r="H28" s="31">
        <v>110.9</v>
      </c>
      <c r="I28" s="13" t="s">
        <v>193</v>
      </c>
      <c r="J28" s="33" t="s">
        <v>408</v>
      </c>
    </row>
    <row r="29" spans="1:10" ht="15">
      <c r="A29" s="13" t="s">
        <v>8</v>
      </c>
      <c r="B29" s="13" t="s">
        <v>175</v>
      </c>
      <c r="C29" s="17">
        <v>38497</v>
      </c>
      <c r="D29" s="5">
        <v>2005</v>
      </c>
      <c r="E29" s="31">
        <v>15</v>
      </c>
      <c r="F29" s="31">
        <v>-27.5</v>
      </c>
      <c r="G29" s="31">
        <v>96</v>
      </c>
      <c r="H29" s="31">
        <v>109.6</v>
      </c>
      <c r="I29" s="13" t="s">
        <v>193</v>
      </c>
      <c r="J29" s="33" t="s">
        <v>408</v>
      </c>
    </row>
    <row r="30" spans="1:10" ht="15">
      <c r="A30" s="13" t="s">
        <v>8</v>
      </c>
      <c r="B30" s="13" t="s">
        <v>175</v>
      </c>
      <c r="C30" s="17">
        <v>38590</v>
      </c>
      <c r="D30" s="5">
        <v>2005</v>
      </c>
      <c r="E30" s="31">
        <v>6.8</v>
      </c>
      <c r="F30" s="31">
        <v>-27.1</v>
      </c>
      <c r="G30" s="31">
        <v>-7</v>
      </c>
      <c r="H30" s="31">
        <v>99.3</v>
      </c>
      <c r="I30" s="13" t="s">
        <v>193</v>
      </c>
      <c r="J30" s="33" t="s">
        <v>408</v>
      </c>
    </row>
    <row r="31" spans="1:10" ht="15">
      <c r="A31" s="13" t="s">
        <v>8</v>
      </c>
      <c r="B31" s="13" t="s">
        <v>176</v>
      </c>
      <c r="C31" s="17">
        <v>38485</v>
      </c>
      <c r="D31" s="5">
        <v>2005</v>
      </c>
      <c r="E31" s="31">
        <v>26.1</v>
      </c>
      <c r="F31" s="31">
        <v>-27.1</v>
      </c>
      <c r="G31" s="31">
        <v>20</v>
      </c>
      <c r="H31" s="31">
        <v>102</v>
      </c>
      <c r="I31" s="13" t="s">
        <v>193</v>
      </c>
      <c r="J31" s="33" t="s">
        <v>408</v>
      </c>
    </row>
    <row r="32" spans="1:10" ht="15">
      <c r="A32" s="13" t="s">
        <v>8</v>
      </c>
      <c r="B32" s="13" t="s">
        <v>176</v>
      </c>
      <c r="C32" s="17">
        <v>38493</v>
      </c>
      <c r="D32" s="5">
        <v>2005</v>
      </c>
      <c r="E32" s="31">
        <v>32</v>
      </c>
      <c r="F32" s="31">
        <v>-24.4</v>
      </c>
      <c r="G32" s="31">
        <v>92</v>
      </c>
      <c r="H32" s="31">
        <v>109.2</v>
      </c>
      <c r="I32" s="13" t="s">
        <v>193</v>
      </c>
      <c r="J32" s="33" t="s">
        <v>408</v>
      </c>
    </row>
    <row r="33" spans="1:10" ht="15">
      <c r="A33" s="13" t="s">
        <v>8</v>
      </c>
      <c r="B33" s="13" t="s">
        <v>133</v>
      </c>
      <c r="C33" s="17">
        <v>38486</v>
      </c>
      <c r="D33" s="5">
        <v>2005</v>
      </c>
      <c r="E33" s="31">
        <v>23.4</v>
      </c>
      <c r="F33" s="31">
        <v>-27.4</v>
      </c>
      <c r="G33" s="31">
        <v>101</v>
      </c>
      <c r="H33" s="31">
        <v>110.1</v>
      </c>
      <c r="I33" s="13" t="s">
        <v>193</v>
      </c>
      <c r="J33" s="33" t="s">
        <v>408</v>
      </c>
    </row>
    <row r="34" spans="1:10" ht="15">
      <c r="A34" s="13" t="s">
        <v>8</v>
      </c>
      <c r="B34" s="13" t="s">
        <v>133</v>
      </c>
      <c r="C34" s="17">
        <v>38498</v>
      </c>
      <c r="D34" s="5">
        <v>2005</v>
      </c>
      <c r="E34" s="31">
        <v>10.9</v>
      </c>
      <c r="F34" s="31">
        <v>-27.3</v>
      </c>
      <c r="G34" s="31">
        <v>67</v>
      </c>
      <c r="H34" s="31">
        <v>106.7</v>
      </c>
      <c r="I34" s="13" t="s">
        <v>193</v>
      </c>
      <c r="J34" s="33" t="s">
        <v>408</v>
      </c>
    </row>
    <row r="35" spans="1:10" ht="15">
      <c r="A35" s="13" t="s">
        <v>8</v>
      </c>
      <c r="B35" s="13" t="s">
        <v>133</v>
      </c>
      <c r="C35" s="17">
        <v>38870</v>
      </c>
      <c r="D35" s="5">
        <v>2006</v>
      </c>
      <c r="E35" s="31">
        <v>12.3</v>
      </c>
      <c r="F35" s="31">
        <v>-27.5</v>
      </c>
      <c r="G35" s="31">
        <v>80</v>
      </c>
      <c r="H35" s="31">
        <v>108</v>
      </c>
      <c r="I35" s="13" t="s">
        <v>193</v>
      </c>
      <c r="J35" s="33" t="s">
        <v>408</v>
      </c>
    </row>
    <row r="36" spans="1:10" ht="15">
      <c r="A36" s="13" t="s">
        <v>8</v>
      </c>
      <c r="B36" s="13" t="s">
        <v>177</v>
      </c>
      <c r="C36" s="17">
        <v>38229</v>
      </c>
      <c r="D36" s="5">
        <v>2004</v>
      </c>
      <c r="E36" s="31">
        <v>1.8</v>
      </c>
      <c r="F36" s="31">
        <v>-26</v>
      </c>
      <c r="G36" s="31">
        <v>-101</v>
      </c>
      <c r="H36" s="31">
        <v>89.9</v>
      </c>
      <c r="I36" s="13" t="s">
        <v>406</v>
      </c>
      <c r="J36" s="33" t="s">
        <v>408</v>
      </c>
    </row>
    <row r="37" spans="1:10" ht="15">
      <c r="A37" s="13" t="s">
        <v>8</v>
      </c>
      <c r="B37" s="13" t="s">
        <v>178</v>
      </c>
      <c r="C37" s="17">
        <v>38231</v>
      </c>
      <c r="D37" s="5">
        <v>2004</v>
      </c>
      <c r="E37" s="31">
        <v>2.6</v>
      </c>
      <c r="F37" s="31">
        <v>-26.3</v>
      </c>
      <c r="G37" s="31">
        <v>-101</v>
      </c>
      <c r="H37" s="31">
        <v>89.9</v>
      </c>
      <c r="I37" s="13" t="s">
        <v>406</v>
      </c>
      <c r="J37" s="33" t="s">
        <v>408</v>
      </c>
    </row>
    <row r="38" spans="1:10" ht="15">
      <c r="A38" s="13" t="s">
        <v>8</v>
      </c>
      <c r="B38" s="13" t="s">
        <v>179</v>
      </c>
      <c r="C38" s="17">
        <v>38232</v>
      </c>
      <c r="D38" s="5">
        <v>2004</v>
      </c>
      <c r="E38" s="31">
        <v>1.7</v>
      </c>
      <c r="F38" s="31">
        <v>-27.8</v>
      </c>
      <c r="G38" s="31">
        <v>-101</v>
      </c>
      <c r="H38" s="31">
        <v>89.9</v>
      </c>
      <c r="I38" s="13" t="s">
        <v>406</v>
      </c>
      <c r="J38" s="33" t="s">
        <v>408</v>
      </c>
    </row>
    <row r="39" spans="1:10" ht="15">
      <c r="A39" s="13" t="s">
        <v>8</v>
      </c>
      <c r="B39" s="13" t="s">
        <v>180</v>
      </c>
      <c r="C39" s="17">
        <v>38233</v>
      </c>
      <c r="D39" s="5">
        <v>2004</v>
      </c>
      <c r="E39" s="31">
        <v>2.2</v>
      </c>
      <c r="F39" s="31">
        <v>-23.7</v>
      </c>
      <c r="G39" s="31">
        <v>-71</v>
      </c>
      <c r="H39" s="31">
        <v>92.9</v>
      </c>
      <c r="I39" s="13" t="s">
        <v>406</v>
      </c>
      <c r="J39" s="33" t="s">
        <v>408</v>
      </c>
    </row>
    <row r="40" spans="1:10" ht="15">
      <c r="A40" s="13" t="s">
        <v>8</v>
      </c>
      <c r="B40" s="13" t="s">
        <v>181</v>
      </c>
      <c r="C40" s="17">
        <v>38591</v>
      </c>
      <c r="D40" s="5">
        <v>2005</v>
      </c>
      <c r="E40" s="31">
        <v>5.6</v>
      </c>
      <c r="F40" s="31">
        <v>-26.9</v>
      </c>
      <c r="G40" s="31">
        <v>-12</v>
      </c>
      <c r="H40" s="31">
        <v>98.8</v>
      </c>
      <c r="I40" s="13" t="s">
        <v>406</v>
      </c>
      <c r="J40" s="33" t="s">
        <v>408</v>
      </c>
    </row>
    <row r="41" spans="1:10" ht="15">
      <c r="A41" s="13" t="s">
        <v>8</v>
      </c>
      <c r="B41" s="13" t="s">
        <v>182</v>
      </c>
      <c r="C41" s="17">
        <v>38591</v>
      </c>
      <c r="D41" s="5">
        <v>2005</v>
      </c>
      <c r="E41" s="31">
        <v>2</v>
      </c>
      <c r="F41" s="31">
        <v>-26.5</v>
      </c>
      <c r="G41" s="31">
        <v>-85</v>
      </c>
      <c r="H41" s="31">
        <v>91.5</v>
      </c>
      <c r="I41" s="13" t="s">
        <v>406</v>
      </c>
      <c r="J41" s="33" t="s">
        <v>408</v>
      </c>
    </row>
    <row r="42" spans="1:10" ht="15">
      <c r="A42" s="13" t="s">
        <v>8</v>
      </c>
      <c r="B42" s="13" t="s">
        <v>183</v>
      </c>
      <c r="C42" s="17">
        <v>38590</v>
      </c>
      <c r="D42" s="5">
        <v>2005</v>
      </c>
      <c r="E42" s="31">
        <v>1.6</v>
      </c>
      <c r="F42" s="31">
        <v>-26.9</v>
      </c>
      <c r="G42" s="31">
        <v>-129</v>
      </c>
      <c r="H42" s="31">
        <v>87.1</v>
      </c>
      <c r="I42" s="13" t="s">
        <v>406</v>
      </c>
      <c r="J42" s="33" t="s">
        <v>408</v>
      </c>
    </row>
    <row r="43" spans="1:10" ht="15">
      <c r="A43" s="5" t="s">
        <v>156</v>
      </c>
      <c r="B43" s="5" t="s">
        <v>369</v>
      </c>
      <c r="C43" s="5">
        <v>2009</v>
      </c>
      <c r="D43" s="5">
        <v>2009</v>
      </c>
      <c r="E43" s="31">
        <v>1.5</v>
      </c>
      <c r="F43" s="31">
        <v>-26.6</v>
      </c>
      <c r="G43" s="31" t="s">
        <v>448</v>
      </c>
      <c r="H43" s="31">
        <v>103.88</v>
      </c>
      <c r="I43" s="32" t="s">
        <v>406</v>
      </c>
      <c r="J43" s="33" t="s">
        <v>443</v>
      </c>
    </row>
    <row r="44" spans="1:10" ht="15">
      <c r="A44" s="5" t="s">
        <v>156</v>
      </c>
      <c r="B44" s="5" t="s">
        <v>369</v>
      </c>
      <c r="C44" s="5">
        <v>2009</v>
      </c>
      <c r="D44" s="5">
        <v>2009</v>
      </c>
      <c r="E44" s="31">
        <v>1.6</v>
      </c>
      <c r="F44" s="31">
        <v>-22.98</v>
      </c>
      <c r="G44" s="31" t="s">
        <v>448</v>
      </c>
      <c r="H44" s="31">
        <v>102.98</v>
      </c>
      <c r="I44" s="32" t="s">
        <v>406</v>
      </c>
      <c r="J44" s="33" t="s">
        <v>443</v>
      </c>
    </row>
    <row r="45" spans="1:10" ht="15">
      <c r="A45" s="5" t="s">
        <v>156</v>
      </c>
      <c r="B45" s="5" t="s">
        <v>369</v>
      </c>
      <c r="C45" s="5">
        <v>2009</v>
      </c>
      <c r="D45" s="5">
        <v>2009</v>
      </c>
      <c r="E45" s="31">
        <v>1.7</v>
      </c>
      <c r="F45" s="31">
        <v>-22.94</v>
      </c>
      <c r="G45" s="31" t="s">
        <v>448</v>
      </c>
      <c r="H45" s="31">
        <v>102.75</v>
      </c>
      <c r="I45" s="32" t="s">
        <v>406</v>
      </c>
      <c r="J45" s="33" t="s">
        <v>443</v>
      </c>
    </row>
    <row r="46" spans="1:10" ht="15">
      <c r="A46" s="5" t="s">
        <v>157</v>
      </c>
      <c r="B46" s="5" t="s">
        <v>369</v>
      </c>
      <c r="C46" s="5">
        <v>2009</v>
      </c>
      <c r="D46" s="5">
        <v>2009</v>
      </c>
      <c r="E46" s="31">
        <v>21</v>
      </c>
      <c r="F46" s="31">
        <v>-27.93</v>
      </c>
      <c r="G46" s="31" t="s">
        <v>448</v>
      </c>
      <c r="H46" s="31">
        <v>105.73</v>
      </c>
      <c r="I46" s="32" t="s">
        <v>406</v>
      </c>
      <c r="J46" s="33" t="s">
        <v>443</v>
      </c>
    </row>
    <row r="47" spans="1:10" ht="15">
      <c r="A47" s="5" t="s">
        <v>157</v>
      </c>
      <c r="B47" s="5" t="s">
        <v>369</v>
      </c>
      <c r="C47" s="5">
        <v>2009</v>
      </c>
      <c r="D47" s="5">
        <v>2009</v>
      </c>
      <c r="E47" s="31">
        <v>19.6</v>
      </c>
      <c r="F47" s="31">
        <v>-27.23</v>
      </c>
      <c r="G47" s="31" t="s">
        <v>448</v>
      </c>
      <c r="H47" s="31">
        <v>104.63</v>
      </c>
      <c r="I47" s="32" t="s">
        <v>406</v>
      </c>
      <c r="J47" s="33" t="s">
        <v>443</v>
      </c>
    </row>
    <row r="48" spans="1:10" ht="15">
      <c r="A48" s="5" t="s">
        <v>157</v>
      </c>
      <c r="B48" s="5" t="s">
        <v>369</v>
      </c>
      <c r="C48" s="5">
        <v>2009</v>
      </c>
      <c r="D48" s="5">
        <v>2009</v>
      </c>
      <c r="E48" s="31">
        <v>19.7</v>
      </c>
      <c r="F48" s="31">
        <v>-28.21</v>
      </c>
      <c r="G48" s="31" t="s">
        <v>448</v>
      </c>
      <c r="H48" s="31">
        <v>104.27</v>
      </c>
      <c r="I48" s="32" t="s">
        <v>406</v>
      </c>
      <c r="J48" s="33" t="s">
        <v>443</v>
      </c>
    </row>
    <row r="49" spans="1:10" ht="15">
      <c r="A49" s="34" t="s">
        <v>123</v>
      </c>
      <c r="B49" s="5"/>
      <c r="C49" s="5" t="s">
        <v>402</v>
      </c>
      <c r="D49" s="5">
        <f aca="true" t="shared" si="0" ref="D49:D57">MEDIAN(2005,2006)</f>
        <v>2005.5</v>
      </c>
      <c r="E49" s="31">
        <v>1.61821391184</v>
      </c>
      <c r="F49" s="31">
        <v>-27.65</v>
      </c>
      <c r="G49" s="31">
        <v>-63.1</v>
      </c>
      <c r="H49" s="31">
        <v>93.69</v>
      </c>
      <c r="I49" s="15" t="s">
        <v>407</v>
      </c>
      <c r="J49" s="33" t="s">
        <v>434</v>
      </c>
    </row>
    <row r="50" spans="1:10" ht="15">
      <c r="A50" s="34" t="s">
        <v>124</v>
      </c>
      <c r="B50" s="5"/>
      <c r="C50" s="5" t="s">
        <v>402</v>
      </c>
      <c r="D50" s="5">
        <f t="shared" si="0"/>
        <v>2005.5</v>
      </c>
      <c r="E50" s="31">
        <v>3.15823568844</v>
      </c>
      <c r="F50" s="31">
        <v>-25.2533333333333</v>
      </c>
      <c r="G50" s="31">
        <v>26.2</v>
      </c>
      <c r="H50" s="31">
        <v>102.62</v>
      </c>
      <c r="I50" s="15" t="s">
        <v>406</v>
      </c>
      <c r="J50" s="33" t="s">
        <v>434</v>
      </c>
    </row>
    <row r="51" spans="1:10" ht="15">
      <c r="A51" s="34" t="s">
        <v>125</v>
      </c>
      <c r="B51" s="5"/>
      <c r="C51" s="5" t="s">
        <v>402</v>
      </c>
      <c r="D51" s="5">
        <f t="shared" si="0"/>
        <v>2005.5</v>
      </c>
      <c r="E51" s="31">
        <v>1.83445695348</v>
      </c>
      <c r="F51" s="31">
        <v>-27.5833333333333</v>
      </c>
      <c r="G51" s="31">
        <v>34.166666667</v>
      </c>
      <c r="H51" s="31">
        <v>103.4166666667</v>
      </c>
      <c r="I51" s="15" t="s">
        <v>357</v>
      </c>
      <c r="J51" s="33" t="s">
        <v>434</v>
      </c>
    </row>
    <row r="52" spans="1:10" ht="15">
      <c r="A52" s="34" t="s">
        <v>126</v>
      </c>
      <c r="B52" s="5"/>
      <c r="C52" s="5" t="s">
        <v>402</v>
      </c>
      <c r="D52" s="5">
        <f t="shared" si="0"/>
        <v>2005.5</v>
      </c>
      <c r="E52" s="31">
        <v>2.89985139492</v>
      </c>
      <c r="F52" s="31">
        <v>-27.3816666666667</v>
      </c>
      <c r="G52" s="31">
        <v>-34.61666667</v>
      </c>
      <c r="H52" s="31">
        <v>96.538333333</v>
      </c>
      <c r="I52" s="34" t="s">
        <v>406</v>
      </c>
      <c r="J52" s="33" t="s">
        <v>434</v>
      </c>
    </row>
    <row r="53" spans="1:10" ht="15">
      <c r="A53" s="34" t="s">
        <v>127</v>
      </c>
      <c r="B53" s="5"/>
      <c r="C53" s="5" t="s">
        <v>402</v>
      </c>
      <c r="D53" s="5">
        <f t="shared" si="0"/>
        <v>2005.5</v>
      </c>
      <c r="E53" s="31">
        <v>2.39554641672</v>
      </c>
      <c r="F53" s="31">
        <v>-24.3575</v>
      </c>
      <c r="G53" s="31">
        <v>-107.5</v>
      </c>
      <c r="H53" s="31">
        <v>89.25</v>
      </c>
      <c r="I53" s="32" t="s">
        <v>406</v>
      </c>
      <c r="J53" s="33" t="s">
        <v>434</v>
      </c>
    </row>
    <row r="54" spans="1:10" ht="15">
      <c r="A54" s="34" t="s">
        <v>128</v>
      </c>
      <c r="B54" s="5"/>
      <c r="C54" s="5" t="s">
        <v>402</v>
      </c>
      <c r="D54" s="5">
        <f t="shared" si="0"/>
        <v>2005.5</v>
      </c>
      <c r="E54" s="31">
        <v>2.2449120153600006</v>
      </c>
      <c r="F54" s="31">
        <v>-27.88</v>
      </c>
      <c r="G54" s="31">
        <v>-11.7</v>
      </c>
      <c r="H54" s="31">
        <v>98.83</v>
      </c>
      <c r="I54" s="32" t="s">
        <v>407</v>
      </c>
      <c r="J54" s="33" t="s">
        <v>434</v>
      </c>
    </row>
    <row r="55" spans="1:10" ht="15">
      <c r="A55" s="34" t="s">
        <v>129</v>
      </c>
      <c r="B55" s="5"/>
      <c r="C55" s="5" t="s">
        <v>402</v>
      </c>
      <c r="D55" s="5">
        <f t="shared" si="0"/>
        <v>2005.5</v>
      </c>
      <c r="E55" s="31">
        <v>3.7289712452400003</v>
      </c>
      <c r="F55" s="31">
        <v>-27.825</v>
      </c>
      <c r="G55" s="31">
        <v>79.95</v>
      </c>
      <c r="H55" s="31">
        <v>107.995</v>
      </c>
      <c r="I55" s="32" t="s">
        <v>357</v>
      </c>
      <c r="J55" s="33" t="s">
        <v>434</v>
      </c>
    </row>
    <row r="56" spans="1:10" ht="15">
      <c r="A56" s="34" t="s">
        <v>130</v>
      </c>
      <c r="B56" s="5"/>
      <c r="C56" s="5" t="s">
        <v>402</v>
      </c>
      <c r="D56" s="5">
        <f t="shared" si="0"/>
        <v>2005.5</v>
      </c>
      <c r="E56" s="31">
        <v>2.5984375091999996</v>
      </c>
      <c r="F56" s="31">
        <v>-27.0716666666667</v>
      </c>
      <c r="G56" s="31">
        <v>10.6</v>
      </c>
      <c r="H56" s="31">
        <v>101.06</v>
      </c>
      <c r="I56" s="32" t="s">
        <v>406</v>
      </c>
      <c r="J56" s="33" t="s">
        <v>434</v>
      </c>
    </row>
    <row r="57" spans="1:10" ht="15">
      <c r="A57" s="34" t="s">
        <v>131</v>
      </c>
      <c r="B57" s="5"/>
      <c r="C57" s="5" t="s">
        <v>402</v>
      </c>
      <c r="D57" s="5">
        <f t="shared" si="0"/>
        <v>2005.5</v>
      </c>
      <c r="E57" s="31">
        <v>4.29819469356</v>
      </c>
      <c r="F57" s="31">
        <v>-26.8633333333333</v>
      </c>
      <c r="G57" s="31">
        <v>-17.2</v>
      </c>
      <c r="H57" s="31">
        <v>98.28</v>
      </c>
      <c r="I57" s="32" t="s">
        <v>357</v>
      </c>
      <c r="J57" s="33" t="s">
        <v>434</v>
      </c>
    </row>
    <row r="58" spans="1:10" ht="15">
      <c r="A58" s="18" t="s">
        <v>9</v>
      </c>
      <c r="B58" s="5" t="s">
        <v>184</v>
      </c>
      <c r="C58" s="9">
        <v>35691</v>
      </c>
      <c r="D58" s="5">
        <v>1997</v>
      </c>
      <c r="E58" s="31">
        <v>8.376</v>
      </c>
      <c r="F58" s="31">
        <v>-27.9</v>
      </c>
      <c r="G58" s="31">
        <v>108</v>
      </c>
      <c r="H58" s="31">
        <v>110.8</v>
      </c>
      <c r="I58" s="13" t="s">
        <v>193</v>
      </c>
      <c r="J58" s="33" t="s">
        <v>409</v>
      </c>
    </row>
    <row r="59" spans="1:10" ht="15">
      <c r="A59" s="18" t="s">
        <v>9</v>
      </c>
      <c r="B59" s="5" t="s">
        <v>184</v>
      </c>
      <c r="C59" s="9">
        <v>36781</v>
      </c>
      <c r="D59" s="5">
        <v>2000</v>
      </c>
      <c r="E59" s="31" t="s">
        <v>448</v>
      </c>
      <c r="F59" s="31" t="s">
        <v>448</v>
      </c>
      <c r="G59" s="31">
        <v>150</v>
      </c>
      <c r="H59" s="31">
        <v>115</v>
      </c>
      <c r="I59" s="13" t="s">
        <v>193</v>
      </c>
      <c r="J59" s="33" t="s">
        <v>409</v>
      </c>
    </row>
    <row r="60" spans="1:10" ht="15">
      <c r="A60" s="18" t="s">
        <v>10</v>
      </c>
      <c r="B60" s="5" t="s">
        <v>184</v>
      </c>
      <c r="C60" s="9">
        <v>35687</v>
      </c>
      <c r="D60" s="5">
        <v>1997</v>
      </c>
      <c r="E60" s="31" t="s">
        <v>448</v>
      </c>
      <c r="F60" s="31" t="s">
        <v>448</v>
      </c>
      <c r="G60" s="31">
        <v>84</v>
      </c>
      <c r="H60" s="31">
        <v>108.4</v>
      </c>
      <c r="I60" s="13" t="s">
        <v>193</v>
      </c>
      <c r="J60" s="33" t="s">
        <v>409</v>
      </c>
    </row>
    <row r="61" spans="1:10" ht="15">
      <c r="A61" s="18" t="s">
        <v>10</v>
      </c>
      <c r="B61" s="5" t="s">
        <v>184</v>
      </c>
      <c r="C61" s="9">
        <v>36406</v>
      </c>
      <c r="D61" s="5">
        <v>1999</v>
      </c>
      <c r="E61" s="31" t="s">
        <v>448</v>
      </c>
      <c r="F61" s="31" t="s">
        <v>448</v>
      </c>
      <c r="G61" s="31">
        <v>307</v>
      </c>
      <c r="H61" s="31">
        <v>130.7</v>
      </c>
      <c r="I61" s="13" t="s">
        <v>193</v>
      </c>
      <c r="J61" s="33" t="s">
        <v>409</v>
      </c>
    </row>
    <row r="62" spans="1:10" ht="15">
      <c r="A62" s="18" t="s">
        <v>11</v>
      </c>
      <c r="B62" s="5"/>
      <c r="C62" s="9">
        <v>37490</v>
      </c>
      <c r="D62" s="5">
        <v>2002</v>
      </c>
      <c r="E62" s="31">
        <v>8.268</v>
      </c>
      <c r="F62" s="31">
        <v>-28.8</v>
      </c>
      <c r="G62" s="31">
        <v>-6</v>
      </c>
      <c r="H62" s="31">
        <v>99.4</v>
      </c>
      <c r="I62" s="13" t="s">
        <v>193</v>
      </c>
      <c r="J62" s="33" t="s">
        <v>409</v>
      </c>
    </row>
    <row r="63" spans="1:10" ht="15">
      <c r="A63" s="18" t="s">
        <v>12</v>
      </c>
      <c r="B63" s="5"/>
      <c r="C63" s="9">
        <v>37352</v>
      </c>
      <c r="D63" s="5">
        <v>2002</v>
      </c>
      <c r="E63" s="31">
        <v>7.212</v>
      </c>
      <c r="F63" s="31">
        <v>-29.2</v>
      </c>
      <c r="G63" s="31">
        <v>6</v>
      </c>
      <c r="H63" s="31">
        <v>100.6</v>
      </c>
      <c r="I63" s="13" t="s">
        <v>193</v>
      </c>
      <c r="J63" s="33" t="s">
        <v>409</v>
      </c>
    </row>
    <row r="64" spans="1:10" ht="15">
      <c r="A64" s="18" t="s">
        <v>13</v>
      </c>
      <c r="B64" s="13" t="s">
        <v>185</v>
      </c>
      <c r="C64" s="17">
        <v>39547</v>
      </c>
      <c r="D64" s="5">
        <v>2008</v>
      </c>
      <c r="E64" s="31" t="s">
        <v>448</v>
      </c>
      <c r="F64" s="31">
        <v>-28.3</v>
      </c>
      <c r="G64" s="31" t="s">
        <v>448</v>
      </c>
      <c r="H64" s="31">
        <v>111.91</v>
      </c>
      <c r="I64" s="13" t="s">
        <v>193</v>
      </c>
      <c r="J64" s="33" t="s">
        <v>410</v>
      </c>
    </row>
    <row r="65" spans="1:10" ht="15">
      <c r="A65" s="18" t="s">
        <v>13</v>
      </c>
      <c r="B65" s="13" t="s">
        <v>185</v>
      </c>
      <c r="C65" s="17">
        <v>39552</v>
      </c>
      <c r="D65" s="5">
        <v>2008</v>
      </c>
      <c r="E65" s="31">
        <v>30.66</v>
      </c>
      <c r="F65" s="31">
        <v>-28.3</v>
      </c>
      <c r="G65" s="31" t="s">
        <v>448</v>
      </c>
      <c r="H65" s="31">
        <v>112.56</v>
      </c>
      <c r="I65" s="13" t="s">
        <v>193</v>
      </c>
      <c r="J65" s="33" t="s">
        <v>410</v>
      </c>
    </row>
    <row r="66" spans="1:10" ht="15">
      <c r="A66" s="18" t="s">
        <v>13</v>
      </c>
      <c r="B66" s="13" t="s">
        <v>185</v>
      </c>
      <c r="C66" s="17">
        <v>39567</v>
      </c>
      <c r="D66" s="5">
        <v>2008</v>
      </c>
      <c r="E66" s="31">
        <v>29.26</v>
      </c>
      <c r="F66" s="31">
        <v>-28.8</v>
      </c>
      <c r="G66" s="31" t="s">
        <v>448</v>
      </c>
      <c r="H66" s="31">
        <v>111.11</v>
      </c>
      <c r="I66" s="13" t="s">
        <v>193</v>
      </c>
      <c r="J66" s="33" t="s">
        <v>410</v>
      </c>
    </row>
    <row r="67" spans="1:10" ht="15">
      <c r="A67" s="18" t="s">
        <v>13</v>
      </c>
      <c r="B67" s="13" t="s">
        <v>185</v>
      </c>
      <c r="C67" s="17">
        <v>39571</v>
      </c>
      <c r="D67" s="5">
        <v>2008</v>
      </c>
      <c r="E67" s="31">
        <v>18.59</v>
      </c>
      <c r="F67" s="31">
        <v>-28.5</v>
      </c>
      <c r="G67" s="31" t="s">
        <v>448</v>
      </c>
      <c r="H67" s="31">
        <v>112.16</v>
      </c>
      <c r="I67" s="13" t="s">
        <v>193</v>
      </c>
      <c r="J67" s="33" t="s">
        <v>410</v>
      </c>
    </row>
    <row r="68" spans="1:10" ht="15">
      <c r="A68" s="18" t="s">
        <v>13</v>
      </c>
      <c r="B68" s="13" t="s">
        <v>185</v>
      </c>
      <c r="C68" s="17">
        <v>39573</v>
      </c>
      <c r="D68" s="5">
        <v>2008</v>
      </c>
      <c r="E68" s="31">
        <v>18.62</v>
      </c>
      <c r="F68" s="31">
        <v>-28.4</v>
      </c>
      <c r="G68" s="31" t="s">
        <v>448</v>
      </c>
      <c r="H68" s="31">
        <v>111.76</v>
      </c>
      <c r="I68" s="13" t="s">
        <v>193</v>
      </c>
      <c r="J68" s="33" t="s">
        <v>410</v>
      </c>
    </row>
    <row r="69" spans="1:10" ht="15">
      <c r="A69" s="18" t="s">
        <v>13</v>
      </c>
      <c r="B69" s="13" t="s">
        <v>185</v>
      </c>
      <c r="C69" s="17">
        <v>39581</v>
      </c>
      <c r="D69" s="5">
        <v>2008</v>
      </c>
      <c r="E69" s="31">
        <v>19.62</v>
      </c>
      <c r="F69" s="31">
        <v>-28.6</v>
      </c>
      <c r="G69" s="31" t="s">
        <v>448</v>
      </c>
      <c r="H69" s="31">
        <v>111.78</v>
      </c>
      <c r="I69" s="13" t="s">
        <v>193</v>
      </c>
      <c r="J69" s="33" t="s">
        <v>410</v>
      </c>
    </row>
    <row r="70" spans="1:10" ht="15">
      <c r="A70" s="18" t="s">
        <v>13</v>
      </c>
      <c r="B70" s="13" t="s">
        <v>185</v>
      </c>
      <c r="C70" s="17">
        <v>39590</v>
      </c>
      <c r="D70" s="5">
        <v>2008</v>
      </c>
      <c r="E70" s="31">
        <v>23.75</v>
      </c>
      <c r="F70" s="31">
        <v>-28.4</v>
      </c>
      <c r="G70" s="31" t="s">
        <v>448</v>
      </c>
      <c r="H70" s="31">
        <v>111.81</v>
      </c>
      <c r="I70" s="13" t="s">
        <v>193</v>
      </c>
      <c r="J70" s="33" t="s">
        <v>410</v>
      </c>
    </row>
    <row r="71" spans="1:10" ht="15">
      <c r="A71" s="18" t="s">
        <v>13</v>
      </c>
      <c r="B71" s="13" t="s">
        <v>185</v>
      </c>
      <c r="C71" s="17">
        <v>39599</v>
      </c>
      <c r="D71" s="5">
        <v>2008</v>
      </c>
      <c r="E71" s="31">
        <v>29.11</v>
      </c>
      <c r="F71" s="31">
        <v>-28.5</v>
      </c>
      <c r="G71" s="31" t="s">
        <v>448</v>
      </c>
      <c r="H71" s="31">
        <v>110.64</v>
      </c>
      <c r="I71" s="13" t="s">
        <v>193</v>
      </c>
      <c r="J71" s="33" t="s">
        <v>410</v>
      </c>
    </row>
    <row r="72" spans="1:10" ht="15">
      <c r="A72" s="13" t="s">
        <v>14</v>
      </c>
      <c r="B72" s="13" t="s">
        <v>186</v>
      </c>
      <c r="C72" s="17">
        <v>39547</v>
      </c>
      <c r="D72" s="5">
        <v>2008</v>
      </c>
      <c r="E72" s="31" t="s">
        <v>448</v>
      </c>
      <c r="F72" s="31">
        <v>-28.3</v>
      </c>
      <c r="G72" s="31" t="s">
        <v>448</v>
      </c>
      <c r="H72" s="31">
        <v>111.59</v>
      </c>
      <c r="I72" s="13" t="s">
        <v>193</v>
      </c>
      <c r="J72" s="33" t="s">
        <v>410</v>
      </c>
    </row>
    <row r="73" spans="1:10" ht="15">
      <c r="A73" s="13" t="s">
        <v>14</v>
      </c>
      <c r="B73" s="13" t="s">
        <v>186</v>
      </c>
      <c r="C73" s="17">
        <v>39552</v>
      </c>
      <c r="D73" s="5">
        <v>2008</v>
      </c>
      <c r="E73" s="31">
        <v>20.51</v>
      </c>
      <c r="F73" s="31">
        <v>-28.3</v>
      </c>
      <c r="G73" s="31" t="s">
        <v>448</v>
      </c>
      <c r="H73" s="31">
        <v>110.41</v>
      </c>
      <c r="I73" s="13" t="s">
        <v>193</v>
      </c>
      <c r="J73" s="33" t="s">
        <v>410</v>
      </c>
    </row>
    <row r="74" spans="1:10" ht="15">
      <c r="A74" s="13" t="s">
        <v>14</v>
      </c>
      <c r="B74" s="13" t="s">
        <v>186</v>
      </c>
      <c r="C74" s="17">
        <v>39567</v>
      </c>
      <c r="D74" s="5">
        <v>2008</v>
      </c>
      <c r="E74" s="31">
        <v>16.92</v>
      </c>
      <c r="F74" s="31">
        <v>-28.6</v>
      </c>
      <c r="G74" s="31" t="s">
        <v>448</v>
      </c>
      <c r="H74" s="31">
        <v>111.5</v>
      </c>
      <c r="I74" s="13" t="s">
        <v>193</v>
      </c>
      <c r="J74" s="33" t="s">
        <v>410</v>
      </c>
    </row>
    <row r="75" spans="1:10" ht="15">
      <c r="A75" s="13" t="s">
        <v>14</v>
      </c>
      <c r="B75" s="13" t="s">
        <v>186</v>
      </c>
      <c r="C75" s="17">
        <v>39571</v>
      </c>
      <c r="D75" s="5">
        <v>2008</v>
      </c>
      <c r="E75" s="31">
        <v>9.78</v>
      </c>
      <c r="F75" s="31">
        <v>-28.5</v>
      </c>
      <c r="G75" s="31" t="s">
        <v>448</v>
      </c>
      <c r="H75" s="31">
        <v>110.74</v>
      </c>
      <c r="I75" s="13" t="s">
        <v>193</v>
      </c>
      <c r="J75" s="33" t="s">
        <v>410</v>
      </c>
    </row>
    <row r="76" spans="1:10" ht="15">
      <c r="A76" s="13" t="s">
        <v>14</v>
      </c>
      <c r="B76" s="13" t="s">
        <v>186</v>
      </c>
      <c r="C76" s="17">
        <v>39573</v>
      </c>
      <c r="D76" s="5">
        <v>2008</v>
      </c>
      <c r="E76" s="31">
        <v>12.32</v>
      </c>
      <c r="F76" s="31">
        <v>-28.3</v>
      </c>
      <c r="G76" s="31" t="s">
        <v>448</v>
      </c>
      <c r="H76" s="31">
        <v>110.9</v>
      </c>
      <c r="I76" s="13" t="s">
        <v>193</v>
      </c>
      <c r="J76" s="33" t="s">
        <v>410</v>
      </c>
    </row>
    <row r="77" spans="1:10" ht="15">
      <c r="A77" s="13" t="s">
        <v>14</v>
      </c>
      <c r="B77" s="13" t="s">
        <v>186</v>
      </c>
      <c r="C77" s="17">
        <v>39581</v>
      </c>
      <c r="D77" s="5">
        <v>2008</v>
      </c>
      <c r="E77" s="31">
        <v>14.49</v>
      </c>
      <c r="F77" s="31">
        <v>-28.3</v>
      </c>
      <c r="G77" s="31" t="s">
        <v>448</v>
      </c>
      <c r="H77" s="31">
        <v>110.41</v>
      </c>
      <c r="I77" s="13" t="s">
        <v>193</v>
      </c>
      <c r="J77" s="33" t="s">
        <v>410</v>
      </c>
    </row>
    <row r="78" spans="1:10" ht="15">
      <c r="A78" s="13" t="s">
        <v>14</v>
      </c>
      <c r="B78" s="13" t="s">
        <v>186</v>
      </c>
      <c r="C78" s="17">
        <v>39590</v>
      </c>
      <c r="D78" s="5">
        <v>2008</v>
      </c>
      <c r="E78" s="31">
        <v>15.22</v>
      </c>
      <c r="F78" s="31">
        <v>-28.5</v>
      </c>
      <c r="G78" s="31" t="s">
        <v>448</v>
      </c>
      <c r="H78" s="31">
        <v>111.06</v>
      </c>
      <c r="I78" s="13" t="s">
        <v>193</v>
      </c>
      <c r="J78" s="33" t="s">
        <v>410</v>
      </c>
    </row>
    <row r="79" spans="1:10" ht="15">
      <c r="A79" s="13" t="s">
        <v>14</v>
      </c>
      <c r="B79" s="13" t="s">
        <v>186</v>
      </c>
      <c r="C79" s="17">
        <v>39599</v>
      </c>
      <c r="D79" s="5">
        <v>2008</v>
      </c>
      <c r="E79" s="31">
        <v>17.39</v>
      </c>
      <c r="F79" s="31">
        <v>-28.3</v>
      </c>
      <c r="G79" s="31" t="s">
        <v>448</v>
      </c>
      <c r="H79" s="31">
        <v>107.31</v>
      </c>
      <c r="I79" s="13" t="s">
        <v>193</v>
      </c>
      <c r="J79" s="33" t="s">
        <v>410</v>
      </c>
    </row>
    <row r="80" spans="1:10" ht="15">
      <c r="A80" s="18" t="s">
        <v>15</v>
      </c>
      <c r="B80" s="13"/>
      <c r="C80" s="13" t="s">
        <v>374</v>
      </c>
      <c r="D80" s="5">
        <v>2009</v>
      </c>
      <c r="E80" s="31">
        <v>2</v>
      </c>
      <c r="F80" s="31">
        <v>-25.21</v>
      </c>
      <c r="G80" s="31">
        <v>22.4</v>
      </c>
      <c r="H80" s="31">
        <v>102.24</v>
      </c>
      <c r="I80" s="13" t="s">
        <v>406</v>
      </c>
      <c r="J80" s="33" t="s">
        <v>411</v>
      </c>
    </row>
    <row r="81" spans="1:10" ht="15">
      <c r="A81" s="18" t="s">
        <v>15</v>
      </c>
      <c r="B81" s="13"/>
      <c r="C81" s="13" t="s">
        <v>374</v>
      </c>
      <c r="D81" s="5">
        <v>2009</v>
      </c>
      <c r="E81" s="31">
        <v>2</v>
      </c>
      <c r="F81" s="31">
        <v>-25.21</v>
      </c>
      <c r="G81" s="31">
        <v>40</v>
      </c>
      <c r="H81" s="31">
        <v>104</v>
      </c>
      <c r="I81" s="13" t="s">
        <v>406</v>
      </c>
      <c r="J81" s="33" t="s">
        <v>411</v>
      </c>
    </row>
    <row r="82" spans="1:10" ht="15">
      <c r="A82" s="18" t="s">
        <v>15</v>
      </c>
      <c r="B82" s="13"/>
      <c r="C82" s="13" t="s">
        <v>374</v>
      </c>
      <c r="D82" s="5">
        <v>2009</v>
      </c>
      <c r="E82" s="31">
        <v>2</v>
      </c>
      <c r="F82" s="31">
        <v>-25.21</v>
      </c>
      <c r="G82" s="31">
        <v>12.8</v>
      </c>
      <c r="H82" s="31">
        <v>101.28</v>
      </c>
      <c r="I82" s="13" t="s">
        <v>406</v>
      </c>
      <c r="J82" s="33" t="s">
        <v>411</v>
      </c>
    </row>
    <row r="83" spans="1:10" ht="15">
      <c r="A83" s="18" t="s">
        <v>15</v>
      </c>
      <c r="B83" s="13"/>
      <c r="C83" s="13" t="s">
        <v>374</v>
      </c>
      <c r="D83" s="5">
        <v>2009</v>
      </c>
      <c r="E83" s="31">
        <v>2</v>
      </c>
      <c r="F83" s="31">
        <v>-25.21</v>
      </c>
      <c r="G83" s="31">
        <v>12.8</v>
      </c>
      <c r="H83" s="31">
        <v>101.28</v>
      </c>
      <c r="I83" s="13" t="s">
        <v>406</v>
      </c>
      <c r="J83" s="33" t="s">
        <v>411</v>
      </c>
    </row>
    <row r="84" spans="1:10" ht="15">
      <c r="A84" s="18" t="s">
        <v>15</v>
      </c>
      <c r="B84" s="13"/>
      <c r="C84" s="13" t="s">
        <v>374</v>
      </c>
      <c r="D84" s="5">
        <v>2009</v>
      </c>
      <c r="E84" s="31">
        <v>2</v>
      </c>
      <c r="F84" s="31">
        <v>-25.21</v>
      </c>
      <c r="G84" s="31">
        <v>28.8</v>
      </c>
      <c r="H84" s="31">
        <v>102.88</v>
      </c>
      <c r="I84" s="13" t="s">
        <v>406</v>
      </c>
      <c r="J84" s="33" t="s">
        <v>411</v>
      </c>
    </row>
    <row r="85" spans="1:10" ht="15">
      <c r="A85" s="18" t="s">
        <v>15</v>
      </c>
      <c r="B85" s="13"/>
      <c r="C85" s="13" t="s">
        <v>374</v>
      </c>
      <c r="D85" s="5">
        <v>2009</v>
      </c>
      <c r="E85" s="31">
        <v>2</v>
      </c>
      <c r="F85" s="31">
        <v>-25.21</v>
      </c>
      <c r="G85" s="31">
        <v>-8</v>
      </c>
      <c r="H85" s="31">
        <v>99.2</v>
      </c>
      <c r="I85" s="13" t="s">
        <v>406</v>
      </c>
      <c r="J85" s="33" t="s">
        <v>411</v>
      </c>
    </row>
    <row r="86" spans="1:10" ht="15">
      <c r="A86" s="18" t="s">
        <v>15</v>
      </c>
      <c r="B86" s="13"/>
      <c r="C86" s="13" t="s">
        <v>374</v>
      </c>
      <c r="D86" s="5">
        <v>2009</v>
      </c>
      <c r="E86" s="31">
        <v>2</v>
      </c>
      <c r="F86" s="31">
        <v>-25.21</v>
      </c>
      <c r="G86" s="31">
        <v>-70.4</v>
      </c>
      <c r="H86" s="31">
        <v>92.96</v>
      </c>
      <c r="I86" s="13" t="s">
        <v>406</v>
      </c>
      <c r="J86" s="33" t="s">
        <v>411</v>
      </c>
    </row>
    <row r="87" spans="1:10" ht="15">
      <c r="A87" s="18" t="s">
        <v>15</v>
      </c>
      <c r="B87" s="13"/>
      <c r="C87" s="13" t="s">
        <v>374</v>
      </c>
      <c r="D87" s="5">
        <v>2009</v>
      </c>
      <c r="E87" s="31">
        <v>2</v>
      </c>
      <c r="F87" s="31">
        <v>-25.21</v>
      </c>
      <c r="G87" s="31">
        <v>-105.6</v>
      </c>
      <c r="H87" s="31">
        <v>89.44</v>
      </c>
      <c r="I87" s="13" t="s">
        <v>406</v>
      </c>
      <c r="J87" s="33" t="s">
        <v>411</v>
      </c>
    </row>
    <row r="88" spans="1:10" ht="15">
      <c r="A88" s="18" t="s">
        <v>15</v>
      </c>
      <c r="B88" s="13"/>
      <c r="C88" s="13" t="s">
        <v>374</v>
      </c>
      <c r="D88" s="5">
        <v>2009</v>
      </c>
      <c r="E88" s="31">
        <v>2</v>
      </c>
      <c r="F88" s="31">
        <v>-25.21</v>
      </c>
      <c r="G88" s="31">
        <v>-88</v>
      </c>
      <c r="H88" s="31">
        <v>91.2</v>
      </c>
      <c r="I88" s="13" t="s">
        <v>406</v>
      </c>
      <c r="J88" s="33" t="s">
        <v>411</v>
      </c>
    </row>
    <row r="89" spans="1:10" ht="15">
      <c r="A89" s="18" t="s">
        <v>15</v>
      </c>
      <c r="B89" s="13"/>
      <c r="C89" s="13" t="s">
        <v>374</v>
      </c>
      <c r="D89" s="5">
        <v>2009</v>
      </c>
      <c r="E89" s="31">
        <v>2</v>
      </c>
      <c r="F89" s="31">
        <v>-25.21</v>
      </c>
      <c r="G89" s="31">
        <v>-78.4</v>
      </c>
      <c r="H89" s="31">
        <v>92.16</v>
      </c>
      <c r="I89" s="13" t="s">
        <v>406</v>
      </c>
      <c r="J89" s="33" t="s">
        <v>411</v>
      </c>
    </row>
    <row r="90" spans="1:10" ht="15">
      <c r="A90" s="18" t="s">
        <v>15</v>
      </c>
      <c r="B90" s="13"/>
      <c r="C90" s="13" t="s">
        <v>374</v>
      </c>
      <c r="D90" s="5">
        <v>2009</v>
      </c>
      <c r="E90" s="31">
        <v>2</v>
      </c>
      <c r="F90" s="31">
        <v>-25.21</v>
      </c>
      <c r="G90" s="31">
        <v>-86.4</v>
      </c>
      <c r="H90" s="31">
        <v>91.36</v>
      </c>
      <c r="I90" s="13" t="s">
        <v>406</v>
      </c>
      <c r="J90" s="33" t="s">
        <v>411</v>
      </c>
    </row>
    <row r="91" spans="1:10" ht="15">
      <c r="A91" s="18" t="s">
        <v>15</v>
      </c>
      <c r="B91" s="13"/>
      <c r="C91" s="13" t="s">
        <v>374</v>
      </c>
      <c r="D91" s="5">
        <v>2009</v>
      </c>
      <c r="E91" s="31">
        <v>2</v>
      </c>
      <c r="F91" s="31">
        <v>-25.21</v>
      </c>
      <c r="G91" s="31">
        <v>-124.8</v>
      </c>
      <c r="H91" s="31">
        <v>87.52</v>
      </c>
      <c r="I91" s="13" t="s">
        <v>406</v>
      </c>
      <c r="J91" s="33" t="s">
        <v>411</v>
      </c>
    </row>
    <row r="92" spans="1:10" ht="15">
      <c r="A92" s="18" t="s">
        <v>16</v>
      </c>
      <c r="B92" s="13"/>
      <c r="C92" s="13" t="s">
        <v>374</v>
      </c>
      <c r="D92" s="5">
        <v>2009</v>
      </c>
      <c r="E92" s="31">
        <v>2.9</v>
      </c>
      <c r="F92" s="31">
        <v>-25.7</v>
      </c>
      <c r="G92" s="31">
        <v>-93</v>
      </c>
      <c r="H92" s="31">
        <v>90.7</v>
      </c>
      <c r="I92" s="13" t="s">
        <v>406</v>
      </c>
      <c r="J92" s="33" t="s">
        <v>411</v>
      </c>
    </row>
    <row r="93" spans="1:10" ht="15">
      <c r="A93" s="18" t="s">
        <v>17</v>
      </c>
      <c r="B93" s="13"/>
      <c r="C93" s="13" t="s">
        <v>374</v>
      </c>
      <c r="D93" s="5">
        <v>2009</v>
      </c>
      <c r="E93" s="31">
        <v>10</v>
      </c>
      <c r="F93" s="31">
        <v>-27.79</v>
      </c>
      <c r="G93" s="31">
        <v>53.0152</v>
      </c>
      <c r="H93" s="31">
        <v>105.30152</v>
      </c>
      <c r="I93" s="13" t="s">
        <v>406</v>
      </c>
      <c r="J93" s="33" t="s">
        <v>411</v>
      </c>
    </row>
    <row r="94" spans="1:10" ht="15">
      <c r="A94" s="18" t="s">
        <v>17</v>
      </c>
      <c r="B94" s="13"/>
      <c r="C94" s="13" t="s">
        <v>374</v>
      </c>
      <c r="D94" s="5">
        <v>2009</v>
      </c>
      <c r="E94" s="31">
        <v>10</v>
      </c>
      <c r="F94" s="31">
        <v>-27.79</v>
      </c>
      <c r="G94" s="31">
        <v>77.0796</v>
      </c>
      <c r="H94" s="31">
        <v>107.70796</v>
      </c>
      <c r="I94" s="13" t="s">
        <v>406</v>
      </c>
      <c r="J94" s="33" t="s">
        <v>411</v>
      </c>
    </row>
    <row r="95" spans="1:10" ht="15">
      <c r="A95" s="18" t="s">
        <v>17</v>
      </c>
      <c r="B95" s="13"/>
      <c r="C95" s="13" t="s">
        <v>374</v>
      </c>
      <c r="D95" s="5">
        <v>2009</v>
      </c>
      <c r="E95" s="31">
        <v>10</v>
      </c>
      <c r="F95" s="31">
        <v>-27.79</v>
      </c>
      <c r="G95" s="31">
        <v>77.1692</v>
      </c>
      <c r="H95" s="31">
        <v>107.71692</v>
      </c>
      <c r="I95" s="13" t="s">
        <v>406</v>
      </c>
      <c r="J95" s="33" t="s">
        <v>411</v>
      </c>
    </row>
    <row r="96" spans="1:10" ht="15">
      <c r="A96" s="18" t="s">
        <v>17</v>
      </c>
      <c r="B96" s="13"/>
      <c r="C96" s="13" t="s">
        <v>374</v>
      </c>
      <c r="D96" s="5">
        <v>2009</v>
      </c>
      <c r="E96" s="31">
        <v>10</v>
      </c>
      <c r="F96" s="31">
        <v>-27.79</v>
      </c>
      <c r="G96" s="31">
        <v>82.0013</v>
      </c>
      <c r="H96" s="31">
        <v>108.20013</v>
      </c>
      <c r="I96" s="13" t="s">
        <v>406</v>
      </c>
      <c r="J96" s="33" t="s">
        <v>411</v>
      </c>
    </row>
    <row r="97" spans="1:10" ht="15">
      <c r="A97" s="18" t="s">
        <v>17</v>
      </c>
      <c r="B97" s="13"/>
      <c r="C97" s="13" t="s">
        <v>374</v>
      </c>
      <c r="D97" s="5">
        <v>2009</v>
      </c>
      <c r="E97" s="31">
        <v>10</v>
      </c>
      <c r="F97" s="31">
        <v>-27.79</v>
      </c>
      <c r="G97" s="31">
        <v>74.0524</v>
      </c>
      <c r="H97" s="31">
        <v>107.40524</v>
      </c>
      <c r="I97" s="13" t="s">
        <v>406</v>
      </c>
      <c r="J97" s="33" t="s">
        <v>411</v>
      </c>
    </row>
    <row r="98" spans="1:10" ht="15">
      <c r="A98" s="18" t="s">
        <v>17</v>
      </c>
      <c r="B98" s="13"/>
      <c r="C98" s="13" t="s">
        <v>374</v>
      </c>
      <c r="D98" s="5">
        <v>2009</v>
      </c>
      <c r="E98" s="31">
        <v>10</v>
      </c>
      <c r="F98" s="31">
        <v>-27.79</v>
      </c>
      <c r="G98" s="31">
        <v>95.1087</v>
      </c>
      <c r="H98" s="31">
        <v>109.51087</v>
      </c>
      <c r="I98" s="13" t="s">
        <v>406</v>
      </c>
      <c r="J98" s="33" t="s">
        <v>411</v>
      </c>
    </row>
    <row r="99" spans="1:10" ht="15">
      <c r="A99" s="18" t="s">
        <v>17</v>
      </c>
      <c r="B99" s="13"/>
      <c r="C99" s="13" t="s">
        <v>374</v>
      </c>
      <c r="D99" s="5">
        <v>2009</v>
      </c>
      <c r="E99" s="31">
        <v>10</v>
      </c>
      <c r="F99" s="31">
        <v>-27.79</v>
      </c>
      <c r="G99" s="31">
        <v>71.3579</v>
      </c>
      <c r="H99" s="31">
        <v>107.13579</v>
      </c>
      <c r="I99" s="13" t="s">
        <v>406</v>
      </c>
      <c r="J99" s="33" t="s">
        <v>411</v>
      </c>
    </row>
    <row r="100" spans="1:10" ht="15">
      <c r="A100" s="18" t="s">
        <v>17</v>
      </c>
      <c r="B100" s="13"/>
      <c r="C100" s="13" t="s">
        <v>374</v>
      </c>
      <c r="D100" s="5">
        <v>2009</v>
      </c>
      <c r="E100" s="31">
        <v>10</v>
      </c>
      <c r="F100" s="31">
        <v>-27.79</v>
      </c>
      <c r="G100" s="31">
        <v>71.6843</v>
      </c>
      <c r="H100" s="31">
        <v>107.16843</v>
      </c>
      <c r="I100" s="13" t="s">
        <v>406</v>
      </c>
      <c r="J100" s="33" t="s">
        <v>411</v>
      </c>
    </row>
    <row r="101" spans="1:10" ht="15">
      <c r="A101" s="18" t="s">
        <v>17</v>
      </c>
      <c r="B101" s="13"/>
      <c r="C101" s="13" t="s">
        <v>374</v>
      </c>
      <c r="D101" s="5">
        <v>2009</v>
      </c>
      <c r="E101" s="31">
        <v>10</v>
      </c>
      <c r="F101" s="31">
        <v>-27.79</v>
      </c>
      <c r="G101" s="31">
        <v>59.1273</v>
      </c>
      <c r="H101" s="31">
        <v>105.91273</v>
      </c>
      <c r="I101" s="13" t="s">
        <v>406</v>
      </c>
      <c r="J101" s="33" t="s">
        <v>411</v>
      </c>
    </row>
    <row r="102" spans="1:10" ht="15">
      <c r="A102" s="18" t="s">
        <v>18</v>
      </c>
      <c r="B102" s="13"/>
      <c r="C102" s="13" t="s">
        <v>374</v>
      </c>
      <c r="D102" s="5">
        <v>2009</v>
      </c>
      <c r="E102" s="31">
        <v>5.9</v>
      </c>
      <c r="F102" s="31">
        <v>-26.82</v>
      </c>
      <c r="G102" s="31">
        <v>36.1728</v>
      </c>
      <c r="H102" s="31">
        <v>103.61728</v>
      </c>
      <c r="I102" s="13" t="s">
        <v>406</v>
      </c>
      <c r="J102" s="33" t="s">
        <v>411</v>
      </c>
    </row>
    <row r="103" spans="1:10" ht="15">
      <c r="A103" s="18" t="s">
        <v>18</v>
      </c>
      <c r="B103" s="13"/>
      <c r="C103" s="13" t="s">
        <v>374</v>
      </c>
      <c r="D103" s="5">
        <v>2009</v>
      </c>
      <c r="E103" s="31">
        <v>5.9</v>
      </c>
      <c r="F103" s="31">
        <v>-26.82</v>
      </c>
      <c r="G103" s="31">
        <v>53.888</v>
      </c>
      <c r="H103" s="31">
        <v>105.3888</v>
      </c>
      <c r="I103" s="13" t="s">
        <v>406</v>
      </c>
      <c r="J103" s="33" t="s">
        <v>411</v>
      </c>
    </row>
    <row r="104" spans="1:10" ht="15">
      <c r="A104" s="18" t="s">
        <v>18</v>
      </c>
      <c r="B104" s="13"/>
      <c r="C104" s="13" t="s">
        <v>374</v>
      </c>
      <c r="D104" s="5">
        <v>2009</v>
      </c>
      <c r="E104" s="31">
        <v>5.9</v>
      </c>
      <c r="F104" s="31">
        <v>-26.82</v>
      </c>
      <c r="G104" s="31">
        <v>70.0416</v>
      </c>
      <c r="H104" s="31">
        <v>107.00416</v>
      </c>
      <c r="I104" s="13" t="s">
        <v>406</v>
      </c>
      <c r="J104" s="33" t="s">
        <v>411</v>
      </c>
    </row>
    <row r="105" spans="1:10" ht="15">
      <c r="A105" s="18" t="s">
        <v>18</v>
      </c>
      <c r="B105" s="13"/>
      <c r="C105" s="13" t="s">
        <v>374</v>
      </c>
      <c r="D105" s="5">
        <v>2009</v>
      </c>
      <c r="E105" s="31">
        <v>5.9</v>
      </c>
      <c r="F105" s="31">
        <v>-26.82</v>
      </c>
      <c r="G105" s="31">
        <v>34.9312</v>
      </c>
      <c r="H105" s="31">
        <v>103.49312</v>
      </c>
      <c r="I105" s="13" t="s">
        <v>406</v>
      </c>
      <c r="J105" s="33" t="s">
        <v>411</v>
      </c>
    </row>
    <row r="106" spans="1:10" ht="15">
      <c r="A106" s="18" t="s">
        <v>18</v>
      </c>
      <c r="B106" s="13"/>
      <c r="C106" s="13" t="s">
        <v>374</v>
      </c>
      <c r="D106" s="5">
        <v>2009</v>
      </c>
      <c r="E106" s="31">
        <v>5.9</v>
      </c>
      <c r="F106" s="31">
        <v>-26.82</v>
      </c>
      <c r="G106" s="31">
        <v>78.2848</v>
      </c>
      <c r="H106" s="31">
        <v>107.82848</v>
      </c>
      <c r="I106" s="13" t="s">
        <v>406</v>
      </c>
      <c r="J106" s="33" t="s">
        <v>411</v>
      </c>
    </row>
    <row r="107" spans="1:10" ht="15">
      <c r="A107" s="18" t="s">
        <v>18</v>
      </c>
      <c r="B107" s="13"/>
      <c r="C107" s="13" t="s">
        <v>374</v>
      </c>
      <c r="D107" s="5">
        <v>2009</v>
      </c>
      <c r="E107" s="31">
        <v>5.9</v>
      </c>
      <c r="F107" s="31">
        <v>-26.82</v>
      </c>
      <c r="G107" s="31">
        <v>17.9712</v>
      </c>
      <c r="H107" s="31">
        <v>101.79712</v>
      </c>
      <c r="I107" s="13" t="s">
        <v>406</v>
      </c>
      <c r="J107" s="33" t="s">
        <v>411</v>
      </c>
    </row>
    <row r="108" spans="1:10" ht="15">
      <c r="A108" s="18" t="s">
        <v>18</v>
      </c>
      <c r="B108" s="13"/>
      <c r="C108" s="13" t="s">
        <v>374</v>
      </c>
      <c r="D108" s="5">
        <v>2009</v>
      </c>
      <c r="E108" s="31">
        <v>5.9</v>
      </c>
      <c r="F108" s="31">
        <v>-26.82</v>
      </c>
      <c r="G108" s="31">
        <v>68.032</v>
      </c>
      <c r="H108" s="31">
        <v>106.8032</v>
      </c>
      <c r="I108" s="13" t="s">
        <v>406</v>
      </c>
      <c r="J108" s="33" t="s">
        <v>411</v>
      </c>
    </row>
    <row r="109" spans="1:10" ht="15">
      <c r="A109" s="18" t="s">
        <v>19</v>
      </c>
      <c r="B109" s="13"/>
      <c r="C109" s="13" t="s">
        <v>374</v>
      </c>
      <c r="D109" s="5">
        <v>2009</v>
      </c>
      <c r="E109" s="31">
        <v>3.4</v>
      </c>
      <c r="F109" s="31">
        <v>-27.15</v>
      </c>
      <c r="G109" s="31">
        <v>20.0803</v>
      </c>
      <c r="H109" s="31">
        <v>102.00803</v>
      </c>
      <c r="I109" s="13" t="s">
        <v>406</v>
      </c>
      <c r="J109" s="33" t="s">
        <v>411</v>
      </c>
    </row>
    <row r="110" spans="1:10" ht="15">
      <c r="A110" s="18" t="s">
        <v>19</v>
      </c>
      <c r="B110" s="13"/>
      <c r="C110" s="13" t="s">
        <v>374</v>
      </c>
      <c r="D110" s="5">
        <v>2009</v>
      </c>
      <c r="E110" s="31">
        <v>3.4</v>
      </c>
      <c r="F110" s="31">
        <v>-27.15</v>
      </c>
      <c r="G110" s="31">
        <v>-2.40964</v>
      </c>
      <c r="H110" s="31">
        <v>99.759036</v>
      </c>
      <c r="I110" s="13" t="s">
        <v>406</v>
      </c>
      <c r="J110" s="33" t="s">
        <v>411</v>
      </c>
    </row>
    <row r="111" spans="1:10" ht="15">
      <c r="A111" s="18" t="s">
        <v>19</v>
      </c>
      <c r="B111" s="13"/>
      <c r="C111" s="13" t="s">
        <v>374</v>
      </c>
      <c r="D111" s="5">
        <v>2009</v>
      </c>
      <c r="E111" s="31">
        <v>3.4</v>
      </c>
      <c r="F111" s="31">
        <v>-27.15</v>
      </c>
      <c r="G111" s="31">
        <v>12.0482</v>
      </c>
      <c r="H111" s="31">
        <v>101.20482</v>
      </c>
      <c r="I111" s="13" t="s">
        <v>406</v>
      </c>
      <c r="J111" s="33" t="s">
        <v>411</v>
      </c>
    </row>
    <row r="112" spans="1:10" ht="15">
      <c r="A112" s="18" t="s">
        <v>19</v>
      </c>
      <c r="B112" s="13"/>
      <c r="C112" s="13" t="s">
        <v>374</v>
      </c>
      <c r="D112" s="5">
        <v>2009</v>
      </c>
      <c r="E112" s="31">
        <v>3.4</v>
      </c>
      <c r="F112" s="31">
        <v>-27.15</v>
      </c>
      <c r="G112" s="31">
        <v>57.0281</v>
      </c>
      <c r="H112" s="31">
        <v>105.70281</v>
      </c>
      <c r="I112" s="13" t="s">
        <v>406</v>
      </c>
      <c r="J112" s="33" t="s">
        <v>411</v>
      </c>
    </row>
    <row r="113" spans="1:10" ht="15">
      <c r="A113" s="18" t="s">
        <v>19</v>
      </c>
      <c r="B113" s="13"/>
      <c r="C113" s="13" t="s">
        <v>374</v>
      </c>
      <c r="D113" s="5">
        <v>2009</v>
      </c>
      <c r="E113" s="31">
        <v>3.4</v>
      </c>
      <c r="F113" s="31">
        <v>-27.15</v>
      </c>
      <c r="G113" s="31">
        <v>21.6867</v>
      </c>
      <c r="H113" s="31">
        <v>102.16867</v>
      </c>
      <c r="I113" s="13" t="s">
        <v>406</v>
      </c>
      <c r="J113" s="33" t="s">
        <v>411</v>
      </c>
    </row>
    <row r="114" spans="1:10" ht="15">
      <c r="A114" s="18" t="s">
        <v>18</v>
      </c>
      <c r="B114" s="13" t="s">
        <v>187</v>
      </c>
      <c r="C114" s="13" t="s">
        <v>374</v>
      </c>
      <c r="D114" s="5">
        <v>2009</v>
      </c>
      <c r="E114" s="31">
        <v>5.6</v>
      </c>
      <c r="F114" s="31">
        <v>-26.41</v>
      </c>
      <c r="G114" s="31">
        <v>27.4194</v>
      </c>
      <c r="H114" s="31">
        <v>102.74194</v>
      </c>
      <c r="I114" s="13" t="s">
        <v>406</v>
      </c>
      <c r="J114" s="33" t="s">
        <v>411</v>
      </c>
    </row>
    <row r="115" spans="1:10" ht="15">
      <c r="A115" s="18" t="s">
        <v>18</v>
      </c>
      <c r="B115" s="13" t="s">
        <v>187</v>
      </c>
      <c r="C115" s="13" t="s">
        <v>374</v>
      </c>
      <c r="D115" s="5">
        <v>2009</v>
      </c>
      <c r="E115" s="31">
        <v>5.6</v>
      </c>
      <c r="F115" s="31">
        <v>-26.41</v>
      </c>
      <c r="G115" s="31">
        <v>56.4516</v>
      </c>
      <c r="H115" s="31">
        <v>105.64516</v>
      </c>
      <c r="I115" s="13" t="s">
        <v>406</v>
      </c>
      <c r="J115" s="33" t="s">
        <v>411</v>
      </c>
    </row>
    <row r="116" spans="1:10" ht="15">
      <c r="A116" s="18" t="s">
        <v>18</v>
      </c>
      <c r="B116" s="13" t="s">
        <v>187</v>
      </c>
      <c r="C116" s="13" t="s">
        <v>374</v>
      </c>
      <c r="D116" s="5">
        <v>2009</v>
      </c>
      <c r="E116" s="31">
        <v>5.6</v>
      </c>
      <c r="F116" s="31">
        <v>-26.41</v>
      </c>
      <c r="G116" s="31">
        <v>37.0968</v>
      </c>
      <c r="H116" s="31">
        <v>103.70968</v>
      </c>
      <c r="I116" s="13" t="s">
        <v>406</v>
      </c>
      <c r="J116" s="33" t="s">
        <v>411</v>
      </c>
    </row>
    <row r="117" spans="1:10" ht="15">
      <c r="A117" s="18" t="s">
        <v>18</v>
      </c>
      <c r="B117" s="13" t="s">
        <v>187</v>
      </c>
      <c r="C117" s="13" t="s">
        <v>374</v>
      </c>
      <c r="D117" s="5">
        <v>2009</v>
      </c>
      <c r="E117" s="31">
        <v>5.6</v>
      </c>
      <c r="F117" s="31">
        <v>-26.41</v>
      </c>
      <c r="G117" s="31">
        <v>17.7419</v>
      </c>
      <c r="H117" s="31">
        <v>101.77419</v>
      </c>
      <c r="I117" s="13" t="s">
        <v>406</v>
      </c>
      <c r="J117" s="33" t="s">
        <v>411</v>
      </c>
    </row>
    <row r="118" spans="1:10" ht="15">
      <c r="A118" s="18" t="s">
        <v>18</v>
      </c>
      <c r="B118" s="13" t="s">
        <v>187</v>
      </c>
      <c r="C118" s="13" t="s">
        <v>374</v>
      </c>
      <c r="D118" s="5">
        <v>2009</v>
      </c>
      <c r="E118" s="31">
        <v>5.6</v>
      </c>
      <c r="F118" s="31">
        <v>-26.41</v>
      </c>
      <c r="G118" s="31">
        <v>56.4516</v>
      </c>
      <c r="H118" s="31">
        <v>105.64516</v>
      </c>
      <c r="I118" s="13" t="s">
        <v>406</v>
      </c>
      <c r="J118" s="33" t="s">
        <v>411</v>
      </c>
    </row>
    <row r="119" spans="1:10" ht="15">
      <c r="A119" s="18" t="s">
        <v>18</v>
      </c>
      <c r="B119" s="13" t="s">
        <v>187</v>
      </c>
      <c r="C119" s="13" t="s">
        <v>374</v>
      </c>
      <c r="D119" s="5">
        <v>2009</v>
      </c>
      <c r="E119" s="31">
        <v>5.6</v>
      </c>
      <c r="F119" s="31">
        <v>-26.41</v>
      </c>
      <c r="G119" s="31">
        <v>45.1613</v>
      </c>
      <c r="H119" s="31">
        <v>104.51613</v>
      </c>
      <c r="I119" s="13" t="s">
        <v>406</v>
      </c>
      <c r="J119" s="33" t="s">
        <v>411</v>
      </c>
    </row>
    <row r="120" spans="1:10" ht="15">
      <c r="A120" s="18" t="s">
        <v>18</v>
      </c>
      <c r="B120" s="13" t="s">
        <v>187</v>
      </c>
      <c r="C120" s="13" t="s">
        <v>374</v>
      </c>
      <c r="D120" s="5">
        <v>2009</v>
      </c>
      <c r="E120" s="31">
        <v>5.6</v>
      </c>
      <c r="F120" s="31">
        <v>-26.41</v>
      </c>
      <c r="G120" s="31">
        <v>82.2581</v>
      </c>
      <c r="H120" s="31">
        <v>108.22581</v>
      </c>
      <c r="I120" s="13" t="s">
        <v>406</v>
      </c>
      <c r="J120" s="33" t="s">
        <v>411</v>
      </c>
    </row>
    <row r="121" spans="1:10" ht="15">
      <c r="A121" s="18" t="s">
        <v>18</v>
      </c>
      <c r="B121" s="13" t="s">
        <v>187</v>
      </c>
      <c r="C121" s="13" t="s">
        <v>374</v>
      </c>
      <c r="D121" s="5">
        <v>2009</v>
      </c>
      <c r="E121" s="31">
        <v>5.6</v>
      </c>
      <c r="F121" s="31">
        <v>-26.41</v>
      </c>
      <c r="G121" s="31">
        <v>-20.9677</v>
      </c>
      <c r="H121" s="31">
        <v>97.90323</v>
      </c>
      <c r="I121" s="13" t="s">
        <v>406</v>
      </c>
      <c r="J121" s="33" t="s">
        <v>411</v>
      </c>
    </row>
    <row r="122" spans="1:10" ht="15">
      <c r="A122" s="18" t="s">
        <v>18</v>
      </c>
      <c r="B122" s="13" t="s">
        <v>187</v>
      </c>
      <c r="C122" s="13" t="s">
        <v>374</v>
      </c>
      <c r="D122" s="5">
        <v>2009</v>
      </c>
      <c r="E122" s="31">
        <v>5.6</v>
      </c>
      <c r="F122" s="31">
        <v>-26.41</v>
      </c>
      <c r="G122" s="31">
        <v>56.4516</v>
      </c>
      <c r="H122" s="31">
        <v>105.64516</v>
      </c>
      <c r="I122" s="13" t="s">
        <v>406</v>
      </c>
      <c r="J122" s="33" t="s">
        <v>411</v>
      </c>
    </row>
    <row r="123" spans="1:10" ht="15">
      <c r="A123" s="18" t="s">
        <v>20</v>
      </c>
      <c r="B123" s="13"/>
      <c r="C123" s="13" t="s">
        <v>374</v>
      </c>
      <c r="D123" s="5">
        <v>2009</v>
      </c>
      <c r="E123" s="31">
        <v>4.4</v>
      </c>
      <c r="F123" s="31">
        <v>-25.82</v>
      </c>
      <c r="G123" s="31">
        <v>50</v>
      </c>
      <c r="H123" s="31">
        <v>105</v>
      </c>
      <c r="I123" s="13" t="s">
        <v>406</v>
      </c>
      <c r="J123" s="33" t="s">
        <v>411</v>
      </c>
    </row>
    <row r="124" spans="1:10" ht="15">
      <c r="A124" s="18" t="s">
        <v>20</v>
      </c>
      <c r="B124" s="13"/>
      <c r="C124" s="13" t="s">
        <v>374</v>
      </c>
      <c r="D124" s="5">
        <v>2009</v>
      </c>
      <c r="E124" s="31">
        <v>4.4</v>
      </c>
      <c r="F124" s="31">
        <v>-25.82</v>
      </c>
      <c r="G124" s="31">
        <v>24.1935</v>
      </c>
      <c r="H124" s="31">
        <v>102.41935</v>
      </c>
      <c r="I124" s="13" t="s">
        <v>406</v>
      </c>
      <c r="J124" s="33" t="s">
        <v>411</v>
      </c>
    </row>
    <row r="125" spans="1:10" ht="15">
      <c r="A125" s="18" t="s">
        <v>20</v>
      </c>
      <c r="B125" s="13"/>
      <c r="C125" s="13" t="s">
        <v>374</v>
      </c>
      <c r="D125" s="5">
        <v>2009</v>
      </c>
      <c r="E125" s="31">
        <v>4.4</v>
      </c>
      <c r="F125" s="31">
        <v>-25.82</v>
      </c>
      <c r="G125" s="31">
        <v>124.194</v>
      </c>
      <c r="H125" s="31">
        <v>112.4194</v>
      </c>
      <c r="I125" s="13" t="s">
        <v>406</v>
      </c>
      <c r="J125" s="33" t="s">
        <v>411</v>
      </c>
    </row>
    <row r="126" spans="1:10" ht="15">
      <c r="A126" s="18" t="s">
        <v>20</v>
      </c>
      <c r="B126" s="13"/>
      <c r="C126" s="13" t="s">
        <v>374</v>
      </c>
      <c r="D126" s="5">
        <v>2009</v>
      </c>
      <c r="E126" s="31">
        <v>4.4</v>
      </c>
      <c r="F126" s="31">
        <v>-25.82</v>
      </c>
      <c r="G126" s="31">
        <v>41.9355</v>
      </c>
      <c r="H126" s="31">
        <v>104.19355</v>
      </c>
      <c r="I126" s="13" t="s">
        <v>406</v>
      </c>
      <c r="J126" s="33" t="s">
        <v>411</v>
      </c>
    </row>
    <row r="127" spans="1:10" ht="15">
      <c r="A127" s="18" t="s">
        <v>20</v>
      </c>
      <c r="B127" s="13"/>
      <c r="C127" s="13" t="s">
        <v>374</v>
      </c>
      <c r="D127" s="5">
        <v>2009</v>
      </c>
      <c r="E127" s="31">
        <v>4.4</v>
      </c>
      <c r="F127" s="31">
        <v>-25.82</v>
      </c>
      <c r="G127" s="31">
        <v>53.2258</v>
      </c>
      <c r="H127" s="31">
        <v>105.32258</v>
      </c>
      <c r="I127" s="13" t="s">
        <v>406</v>
      </c>
      <c r="J127" s="33" t="s">
        <v>411</v>
      </c>
    </row>
    <row r="128" spans="1:10" ht="15">
      <c r="A128" s="18" t="s">
        <v>20</v>
      </c>
      <c r="B128" s="13"/>
      <c r="C128" s="13" t="s">
        <v>374</v>
      </c>
      <c r="D128" s="5">
        <v>2009</v>
      </c>
      <c r="E128" s="31">
        <v>4.4</v>
      </c>
      <c r="F128" s="31">
        <v>-25.82</v>
      </c>
      <c r="G128" s="31">
        <v>14.5161</v>
      </c>
      <c r="H128" s="31">
        <v>101.45161</v>
      </c>
      <c r="I128" s="13" t="s">
        <v>406</v>
      </c>
      <c r="J128" s="33" t="s">
        <v>411</v>
      </c>
    </row>
    <row r="129" spans="1:10" ht="15">
      <c r="A129" s="18" t="s">
        <v>20</v>
      </c>
      <c r="B129" s="13"/>
      <c r="C129" s="13" t="s">
        <v>374</v>
      </c>
      <c r="D129" s="5">
        <v>2009</v>
      </c>
      <c r="E129" s="31">
        <v>4.4</v>
      </c>
      <c r="F129" s="31">
        <v>-25.82</v>
      </c>
      <c r="G129" s="31">
        <v>33.871</v>
      </c>
      <c r="H129" s="31">
        <v>103.3871</v>
      </c>
      <c r="I129" s="13" t="s">
        <v>406</v>
      </c>
      <c r="J129" s="33" t="s">
        <v>411</v>
      </c>
    </row>
    <row r="130" spans="1:10" ht="15">
      <c r="A130" s="18" t="s">
        <v>20</v>
      </c>
      <c r="B130" s="13"/>
      <c r="C130" s="13" t="s">
        <v>374</v>
      </c>
      <c r="D130" s="5">
        <v>2009</v>
      </c>
      <c r="E130" s="31">
        <v>4.4</v>
      </c>
      <c r="F130" s="31">
        <v>-25.82</v>
      </c>
      <c r="G130" s="31">
        <v>25.8065</v>
      </c>
      <c r="H130" s="31">
        <v>102.58065</v>
      </c>
      <c r="I130" s="13" t="s">
        <v>406</v>
      </c>
      <c r="J130" s="33" t="s">
        <v>411</v>
      </c>
    </row>
    <row r="131" spans="1:10" ht="15">
      <c r="A131" s="18" t="s">
        <v>21</v>
      </c>
      <c r="B131" s="13"/>
      <c r="C131" s="13" t="s">
        <v>374</v>
      </c>
      <c r="D131" s="5">
        <v>2009</v>
      </c>
      <c r="E131" s="31">
        <v>5.9</v>
      </c>
      <c r="F131" s="31">
        <v>-20.19</v>
      </c>
      <c r="G131" s="31">
        <v>45.7831</v>
      </c>
      <c r="H131" s="31">
        <v>104.57831</v>
      </c>
      <c r="I131" s="13" t="s">
        <v>406</v>
      </c>
      <c r="J131" s="33" t="s">
        <v>411</v>
      </c>
    </row>
    <row r="132" spans="1:10" ht="15">
      <c r="A132" s="18" t="s">
        <v>21</v>
      </c>
      <c r="B132" s="13"/>
      <c r="C132" s="13" t="s">
        <v>374</v>
      </c>
      <c r="D132" s="5">
        <v>2009</v>
      </c>
      <c r="E132" s="31">
        <v>5.9</v>
      </c>
      <c r="F132" s="31">
        <v>-20.19</v>
      </c>
      <c r="G132" s="31">
        <v>45.7831</v>
      </c>
      <c r="H132" s="31">
        <v>104.57831</v>
      </c>
      <c r="I132" s="13" t="s">
        <v>406</v>
      </c>
      <c r="J132" s="33" t="s">
        <v>411</v>
      </c>
    </row>
    <row r="133" spans="1:10" ht="15">
      <c r="A133" s="18" t="s">
        <v>21</v>
      </c>
      <c r="B133" s="13"/>
      <c r="C133" s="13" t="s">
        <v>374</v>
      </c>
      <c r="D133" s="5">
        <v>2009</v>
      </c>
      <c r="E133" s="31">
        <v>5.9</v>
      </c>
      <c r="F133" s="31">
        <v>-20.19</v>
      </c>
      <c r="G133" s="31">
        <v>-28.1124</v>
      </c>
      <c r="H133" s="31">
        <v>97.18876</v>
      </c>
      <c r="I133" s="13" t="s">
        <v>406</v>
      </c>
      <c r="J133" s="33" t="s">
        <v>411</v>
      </c>
    </row>
    <row r="134" spans="1:10" ht="15">
      <c r="A134" s="18" t="s">
        <v>21</v>
      </c>
      <c r="B134" s="13"/>
      <c r="C134" s="13" t="s">
        <v>374</v>
      </c>
      <c r="D134" s="5">
        <v>2009</v>
      </c>
      <c r="E134" s="31">
        <v>5.9</v>
      </c>
      <c r="F134" s="31">
        <v>-20.19</v>
      </c>
      <c r="G134" s="31">
        <v>8.83534</v>
      </c>
      <c r="H134" s="31">
        <v>100.883534</v>
      </c>
      <c r="I134" s="13" t="s">
        <v>406</v>
      </c>
      <c r="J134" s="33" t="s">
        <v>411</v>
      </c>
    </row>
    <row r="135" spans="1:10" ht="15">
      <c r="A135" s="18" t="s">
        <v>21</v>
      </c>
      <c r="B135" s="13"/>
      <c r="C135" s="13" t="s">
        <v>374</v>
      </c>
      <c r="D135" s="5">
        <v>2009</v>
      </c>
      <c r="E135" s="31">
        <v>5.9</v>
      </c>
      <c r="F135" s="31">
        <v>-20.19</v>
      </c>
      <c r="G135" s="31">
        <v>29.7189</v>
      </c>
      <c r="H135" s="31">
        <v>102.97189</v>
      </c>
      <c r="I135" s="13" t="s">
        <v>406</v>
      </c>
      <c r="J135" s="33" t="s">
        <v>411</v>
      </c>
    </row>
    <row r="136" spans="1:10" ht="15">
      <c r="A136" s="18" t="s">
        <v>21</v>
      </c>
      <c r="B136" s="13"/>
      <c r="C136" s="13" t="s">
        <v>374</v>
      </c>
      <c r="D136" s="5">
        <v>2009</v>
      </c>
      <c r="E136" s="31">
        <v>5.9</v>
      </c>
      <c r="F136" s="31">
        <v>-20.19</v>
      </c>
      <c r="G136" s="31">
        <v>29.7189</v>
      </c>
      <c r="H136" s="31">
        <v>102.97189</v>
      </c>
      <c r="I136" s="13" t="s">
        <v>406</v>
      </c>
      <c r="J136" s="33" t="s">
        <v>411</v>
      </c>
    </row>
    <row r="137" spans="1:10" ht="15">
      <c r="A137" s="18" t="s">
        <v>22</v>
      </c>
      <c r="B137" s="13"/>
      <c r="C137" s="13" t="s">
        <v>374</v>
      </c>
      <c r="D137" s="5">
        <v>2009</v>
      </c>
      <c r="E137" s="31">
        <v>3.3</v>
      </c>
      <c r="F137" s="31">
        <v>-26.55</v>
      </c>
      <c r="G137" s="31">
        <v>89.1566</v>
      </c>
      <c r="H137" s="31">
        <v>108.91566</v>
      </c>
      <c r="I137" s="13" t="s">
        <v>406</v>
      </c>
      <c r="J137" s="33" t="s">
        <v>411</v>
      </c>
    </row>
    <row r="138" spans="1:10" ht="15">
      <c r="A138" s="18" t="s">
        <v>22</v>
      </c>
      <c r="B138" s="13"/>
      <c r="C138" s="13" t="s">
        <v>374</v>
      </c>
      <c r="D138" s="5">
        <v>2009</v>
      </c>
      <c r="E138" s="31">
        <v>3.3</v>
      </c>
      <c r="F138" s="31">
        <v>-26.55</v>
      </c>
      <c r="G138" s="31">
        <v>-175.904</v>
      </c>
      <c r="H138" s="31">
        <v>82.4096</v>
      </c>
      <c r="I138" s="13" t="s">
        <v>406</v>
      </c>
      <c r="J138" s="33" t="s">
        <v>411</v>
      </c>
    </row>
    <row r="139" spans="1:10" ht="15">
      <c r="A139" s="18" t="s">
        <v>22</v>
      </c>
      <c r="B139" s="13"/>
      <c r="C139" s="13" t="s">
        <v>374</v>
      </c>
      <c r="D139" s="5">
        <v>2009</v>
      </c>
      <c r="E139" s="31">
        <v>3.3</v>
      </c>
      <c r="F139" s="31">
        <v>-26.55</v>
      </c>
      <c r="G139" s="31">
        <v>8.83534</v>
      </c>
      <c r="H139" s="31">
        <v>100.883534</v>
      </c>
      <c r="I139" s="13" t="s">
        <v>406</v>
      </c>
      <c r="J139" s="33" t="s">
        <v>411</v>
      </c>
    </row>
    <row r="140" spans="1:10" ht="15">
      <c r="A140" s="18" t="s">
        <v>22</v>
      </c>
      <c r="B140" s="13"/>
      <c r="C140" s="13" t="s">
        <v>374</v>
      </c>
      <c r="D140" s="5">
        <v>2009</v>
      </c>
      <c r="E140" s="31">
        <v>3.3</v>
      </c>
      <c r="F140" s="31">
        <v>-26.55</v>
      </c>
      <c r="G140" s="31">
        <v>48.996</v>
      </c>
      <c r="H140" s="31">
        <v>104.8996</v>
      </c>
      <c r="I140" s="13" t="s">
        <v>406</v>
      </c>
      <c r="J140" s="33" t="s">
        <v>411</v>
      </c>
    </row>
    <row r="141" spans="1:10" ht="15">
      <c r="A141" s="18" t="s">
        <v>22</v>
      </c>
      <c r="B141" s="13"/>
      <c r="C141" s="13" t="s">
        <v>374</v>
      </c>
      <c r="D141" s="5">
        <v>2009</v>
      </c>
      <c r="E141" s="31">
        <v>3.3</v>
      </c>
      <c r="F141" s="31">
        <v>-26.55</v>
      </c>
      <c r="G141" s="31">
        <v>47.3896</v>
      </c>
      <c r="H141" s="31">
        <v>104.73896</v>
      </c>
      <c r="I141" s="13" t="s">
        <v>406</v>
      </c>
      <c r="J141" s="33" t="s">
        <v>411</v>
      </c>
    </row>
    <row r="142" spans="1:10" ht="15">
      <c r="A142" s="18" t="s">
        <v>22</v>
      </c>
      <c r="B142" s="13"/>
      <c r="C142" s="13" t="s">
        <v>374</v>
      </c>
      <c r="D142" s="5">
        <v>2009</v>
      </c>
      <c r="E142" s="31">
        <v>3.3</v>
      </c>
      <c r="F142" s="31">
        <v>-26.55</v>
      </c>
      <c r="G142" s="31">
        <v>15.261</v>
      </c>
      <c r="H142" s="31">
        <v>101.5261</v>
      </c>
      <c r="I142" s="13" t="s">
        <v>406</v>
      </c>
      <c r="J142" s="33" t="s">
        <v>411</v>
      </c>
    </row>
    <row r="143" spans="1:10" ht="15">
      <c r="A143" s="18" t="s">
        <v>22</v>
      </c>
      <c r="B143" s="13"/>
      <c r="C143" s="13" t="s">
        <v>374</v>
      </c>
      <c r="D143" s="5">
        <v>2009</v>
      </c>
      <c r="E143" s="31">
        <v>3.3</v>
      </c>
      <c r="F143" s="31">
        <v>-26.55</v>
      </c>
      <c r="G143" s="31">
        <v>12.0482</v>
      </c>
      <c r="H143" s="31">
        <v>101.20482</v>
      </c>
      <c r="I143" s="13" t="s">
        <v>406</v>
      </c>
      <c r="J143" s="33" t="s">
        <v>411</v>
      </c>
    </row>
    <row r="144" spans="1:10" ht="15">
      <c r="A144" s="18" t="s">
        <v>23</v>
      </c>
      <c r="B144" s="13"/>
      <c r="C144" s="13" t="s">
        <v>374</v>
      </c>
      <c r="D144" s="5">
        <v>2009</v>
      </c>
      <c r="E144" s="31">
        <v>4.8</v>
      </c>
      <c r="F144" s="31">
        <v>-27.24</v>
      </c>
      <c r="G144" s="31">
        <v>-75.8065</v>
      </c>
      <c r="H144" s="31">
        <v>92.41935</v>
      </c>
      <c r="I144" s="13" t="s">
        <v>406</v>
      </c>
      <c r="J144" s="33" t="s">
        <v>411</v>
      </c>
    </row>
    <row r="145" spans="1:10" ht="15">
      <c r="A145" s="18" t="s">
        <v>23</v>
      </c>
      <c r="B145" s="13"/>
      <c r="C145" s="13" t="s">
        <v>374</v>
      </c>
      <c r="D145" s="5">
        <v>2009</v>
      </c>
      <c r="E145" s="31">
        <v>4.8</v>
      </c>
      <c r="F145" s="31">
        <v>-27.24</v>
      </c>
      <c r="G145" s="31">
        <v>-50</v>
      </c>
      <c r="H145" s="31">
        <v>95</v>
      </c>
      <c r="I145" s="13" t="s">
        <v>406</v>
      </c>
      <c r="J145" s="33" t="s">
        <v>411</v>
      </c>
    </row>
    <row r="146" spans="1:10" ht="15">
      <c r="A146" s="18" t="s">
        <v>23</v>
      </c>
      <c r="B146" s="13"/>
      <c r="C146" s="13" t="s">
        <v>374</v>
      </c>
      <c r="D146" s="5">
        <v>2009</v>
      </c>
      <c r="E146" s="31">
        <v>4.8</v>
      </c>
      <c r="F146" s="31">
        <v>-27.24</v>
      </c>
      <c r="G146" s="31">
        <v>-37.0968</v>
      </c>
      <c r="H146" s="31">
        <v>96.29032</v>
      </c>
      <c r="I146" s="13" t="s">
        <v>406</v>
      </c>
      <c r="J146" s="33" t="s">
        <v>411</v>
      </c>
    </row>
    <row r="147" spans="1:10" ht="15">
      <c r="A147" s="18" t="s">
        <v>23</v>
      </c>
      <c r="B147" s="13"/>
      <c r="C147" s="13" t="s">
        <v>374</v>
      </c>
      <c r="D147" s="5">
        <v>2009</v>
      </c>
      <c r="E147" s="31">
        <v>4.8</v>
      </c>
      <c r="F147" s="31">
        <v>-27.24</v>
      </c>
      <c r="G147" s="31">
        <v>-33.871</v>
      </c>
      <c r="H147" s="31">
        <v>96.6129</v>
      </c>
      <c r="I147" s="13" t="s">
        <v>406</v>
      </c>
      <c r="J147" s="33" t="s">
        <v>411</v>
      </c>
    </row>
    <row r="148" spans="1:10" ht="15">
      <c r="A148" s="18" t="s">
        <v>23</v>
      </c>
      <c r="B148" s="13"/>
      <c r="C148" s="13" t="s">
        <v>374</v>
      </c>
      <c r="D148" s="5">
        <v>2009</v>
      </c>
      <c r="E148" s="31">
        <v>4.8</v>
      </c>
      <c r="F148" s="31">
        <v>-27.24</v>
      </c>
      <c r="G148" s="31">
        <v>-27.4194</v>
      </c>
      <c r="H148" s="31">
        <v>97.25806</v>
      </c>
      <c r="I148" s="13" t="s">
        <v>406</v>
      </c>
      <c r="J148" s="33" t="s">
        <v>411</v>
      </c>
    </row>
    <row r="149" spans="1:10" ht="15">
      <c r="A149" s="18" t="s">
        <v>23</v>
      </c>
      <c r="B149" s="13"/>
      <c r="C149" s="13" t="s">
        <v>374</v>
      </c>
      <c r="D149" s="5">
        <v>2009</v>
      </c>
      <c r="E149" s="31">
        <v>4.8</v>
      </c>
      <c r="F149" s="31">
        <v>-27.24</v>
      </c>
      <c r="G149" s="31">
        <v>-151.613</v>
      </c>
      <c r="H149" s="31">
        <v>84.8387</v>
      </c>
      <c r="I149" s="13" t="s">
        <v>406</v>
      </c>
      <c r="J149" s="33" t="s">
        <v>411</v>
      </c>
    </row>
    <row r="150" spans="1:10" ht="15">
      <c r="A150" s="18" t="s">
        <v>24</v>
      </c>
      <c r="B150" s="13"/>
      <c r="C150" s="13" t="s">
        <v>374</v>
      </c>
      <c r="D150" s="5">
        <v>2009</v>
      </c>
      <c r="E150" s="31">
        <v>2.6</v>
      </c>
      <c r="F150" s="31">
        <v>-21.57</v>
      </c>
      <c r="G150" s="31">
        <v>-36.9478</v>
      </c>
      <c r="H150" s="31">
        <v>96.30522</v>
      </c>
      <c r="I150" s="13" t="s">
        <v>406</v>
      </c>
      <c r="J150" s="33" t="s">
        <v>411</v>
      </c>
    </row>
    <row r="151" spans="1:10" ht="15">
      <c r="A151" s="18" t="s">
        <v>24</v>
      </c>
      <c r="B151" s="13"/>
      <c r="C151" s="13" t="s">
        <v>374</v>
      </c>
      <c r="D151" s="5">
        <v>2009</v>
      </c>
      <c r="E151" s="31">
        <v>2.6</v>
      </c>
      <c r="F151" s="31">
        <v>-21.57</v>
      </c>
      <c r="G151" s="31">
        <v>-6.82731</v>
      </c>
      <c r="H151" s="31">
        <v>99.317269</v>
      </c>
      <c r="I151" s="13" t="s">
        <v>406</v>
      </c>
      <c r="J151" s="33" t="s">
        <v>411</v>
      </c>
    </row>
    <row r="152" spans="1:10" ht="15">
      <c r="A152" s="18" t="s">
        <v>24</v>
      </c>
      <c r="B152" s="13"/>
      <c r="C152" s="13" t="s">
        <v>374</v>
      </c>
      <c r="D152" s="5">
        <v>2009</v>
      </c>
      <c r="E152" s="31">
        <v>2.6</v>
      </c>
      <c r="F152" s="31">
        <v>-21.57</v>
      </c>
      <c r="G152" s="31">
        <v>-73.0924</v>
      </c>
      <c r="H152" s="31">
        <v>92.69076</v>
      </c>
      <c r="I152" s="13" t="s">
        <v>406</v>
      </c>
      <c r="J152" s="33" t="s">
        <v>411</v>
      </c>
    </row>
    <row r="153" spans="1:10" ht="15">
      <c r="A153" s="18" t="s">
        <v>24</v>
      </c>
      <c r="B153" s="13"/>
      <c r="C153" s="13" t="s">
        <v>374</v>
      </c>
      <c r="D153" s="5">
        <v>2009</v>
      </c>
      <c r="E153" s="31">
        <v>2.6</v>
      </c>
      <c r="F153" s="31">
        <v>-21.57</v>
      </c>
      <c r="G153" s="31">
        <v>31.3253</v>
      </c>
      <c r="H153" s="31">
        <v>103.13253</v>
      </c>
      <c r="I153" s="13" t="s">
        <v>406</v>
      </c>
      <c r="J153" s="33" t="s">
        <v>411</v>
      </c>
    </row>
    <row r="154" spans="1:10" ht="15">
      <c r="A154" s="18" t="s">
        <v>24</v>
      </c>
      <c r="B154" s="13"/>
      <c r="C154" s="13" t="s">
        <v>374</v>
      </c>
      <c r="D154" s="5">
        <v>2009</v>
      </c>
      <c r="E154" s="31">
        <v>2.6</v>
      </c>
      <c r="F154" s="31">
        <v>-21.57</v>
      </c>
      <c r="G154" s="31">
        <v>-2.81124</v>
      </c>
      <c r="H154" s="31">
        <v>99.718876</v>
      </c>
      <c r="I154" s="13" t="s">
        <v>406</v>
      </c>
      <c r="J154" s="33" t="s">
        <v>411</v>
      </c>
    </row>
    <row r="155" spans="1:10" ht="15">
      <c r="A155" s="18" t="s">
        <v>24</v>
      </c>
      <c r="B155" s="13"/>
      <c r="C155" s="13" t="s">
        <v>374</v>
      </c>
      <c r="D155" s="5">
        <v>2009</v>
      </c>
      <c r="E155" s="31">
        <v>2.6</v>
      </c>
      <c r="F155" s="31">
        <v>-21.57</v>
      </c>
      <c r="G155" s="31">
        <v>13.253</v>
      </c>
      <c r="H155" s="31">
        <v>101.3253</v>
      </c>
      <c r="I155" s="13" t="s">
        <v>406</v>
      </c>
      <c r="J155" s="33" t="s">
        <v>411</v>
      </c>
    </row>
    <row r="156" spans="1:10" ht="15">
      <c r="A156" s="18" t="s">
        <v>24</v>
      </c>
      <c r="B156" s="13"/>
      <c r="C156" s="13" t="s">
        <v>374</v>
      </c>
      <c r="D156" s="5">
        <v>2009</v>
      </c>
      <c r="E156" s="31">
        <v>2.6</v>
      </c>
      <c r="F156" s="31">
        <v>-21.57</v>
      </c>
      <c r="G156" s="31">
        <v>23.2932</v>
      </c>
      <c r="H156" s="31">
        <v>102.32932</v>
      </c>
      <c r="I156" s="13" t="s">
        <v>406</v>
      </c>
      <c r="J156" s="33" t="s">
        <v>411</v>
      </c>
    </row>
    <row r="157" spans="1:10" ht="15">
      <c r="A157" s="18" t="s">
        <v>24</v>
      </c>
      <c r="B157" s="13"/>
      <c r="C157" s="13" t="s">
        <v>374</v>
      </c>
      <c r="D157" s="5">
        <v>2009</v>
      </c>
      <c r="E157" s="31">
        <v>2.6</v>
      </c>
      <c r="F157" s="31">
        <v>-21.57</v>
      </c>
      <c r="G157" s="31">
        <v>-221.687</v>
      </c>
      <c r="H157" s="31">
        <v>77.8313</v>
      </c>
      <c r="I157" s="13" t="s">
        <v>406</v>
      </c>
      <c r="J157" s="33" t="s">
        <v>411</v>
      </c>
    </row>
    <row r="158" spans="1:10" ht="15">
      <c r="A158" s="18" t="s">
        <v>25</v>
      </c>
      <c r="B158" s="13"/>
      <c r="C158" s="13" t="s">
        <v>374</v>
      </c>
      <c r="D158" s="5">
        <v>2009</v>
      </c>
      <c r="E158" s="31">
        <v>3.8</v>
      </c>
      <c r="F158" s="31">
        <v>-25.16</v>
      </c>
      <c r="G158" s="31">
        <v>-0.771109</v>
      </c>
      <c r="H158" s="31">
        <v>99.9228891</v>
      </c>
      <c r="I158" s="13" t="s">
        <v>406</v>
      </c>
      <c r="J158" s="33" t="s">
        <v>411</v>
      </c>
    </row>
    <row r="159" spans="1:10" ht="15">
      <c r="A159" s="18" t="s">
        <v>25</v>
      </c>
      <c r="B159" s="13"/>
      <c r="C159" s="13" t="s">
        <v>374</v>
      </c>
      <c r="D159" s="5">
        <v>2009</v>
      </c>
      <c r="E159" s="31">
        <v>3.8</v>
      </c>
      <c r="F159" s="31">
        <v>-25.16</v>
      </c>
      <c r="G159" s="31">
        <v>-40.8752</v>
      </c>
      <c r="H159" s="31">
        <v>95.91248</v>
      </c>
      <c r="I159" s="13" t="s">
        <v>406</v>
      </c>
      <c r="J159" s="33" t="s">
        <v>411</v>
      </c>
    </row>
    <row r="160" spans="1:10" ht="15">
      <c r="A160" s="18" t="s">
        <v>25</v>
      </c>
      <c r="B160" s="13"/>
      <c r="C160" s="13" t="s">
        <v>374</v>
      </c>
      <c r="D160" s="5">
        <v>2009</v>
      </c>
      <c r="E160" s="31">
        <v>3.8</v>
      </c>
      <c r="F160" s="31">
        <v>-25.16</v>
      </c>
      <c r="G160" s="31">
        <v>4.31821</v>
      </c>
      <c r="H160" s="31">
        <v>100.431821</v>
      </c>
      <c r="I160" s="13" t="s">
        <v>406</v>
      </c>
      <c r="J160" s="33" t="s">
        <v>411</v>
      </c>
    </row>
    <row r="161" spans="1:10" ht="15">
      <c r="A161" s="18" t="s">
        <v>25</v>
      </c>
      <c r="B161" s="13"/>
      <c r="C161" s="13" t="s">
        <v>374</v>
      </c>
      <c r="D161" s="5">
        <v>2009</v>
      </c>
      <c r="E161" s="31">
        <v>3.8</v>
      </c>
      <c r="F161" s="31">
        <v>-25.16</v>
      </c>
      <c r="G161" s="31">
        <v>1.17594</v>
      </c>
      <c r="H161" s="31">
        <v>100.117594</v>
      </c>
      <c r="I161" s="13" t="s">
        <v>406</v>
      </c>
      <c r="J161" s="33" t="s">
        <v>411</v>
      </c>
    </row>
    <row r="162" spans="1:10" ht="15">
      <c r="A162" s="18" t="s">
        <v>25</v>
      </c>
      <c r="B162" s="13"/>
      <c r="C162" s="13" t="s">
        <v>374</v>
      </c>
      <c r="D162" s="5">
        <v>2009</v>
      </c>
      <c r="E162" s="31">
        <v>3.8</v>
      </c>
      <c r="F162" s="31">
        <v>-25.16</v>
      </c>
      <c r="G162" s="31">
        <v>19.1492</v>
      </c>
      <c r="H162" s="31">
        <v>101.91492</v>
      </c>
      <c r="I162" s="13" t="s">
        <v>406</v>
      </c>
      <c r="J162" s="33" t="s">
        <v>411</v>
      </c>
    </row>
    <row r="163" spans="1:10" ht="15">
      <c r="A163" s="18" t="s">
        <v>25</v>
      </c>
      <c r="B163" s="13"/>
      <c r="C163" s="13" t="s">
        <v>374</v>
      </c>
      <c r="D163" s="5">
        <v>2009</v>
      </c>
      <c r="E163" s="31">
        <v>3.8</v>
      </c>
      <c r="F163" s="31">
        <v>-25.16</v>
      </c>
      <c r="G163" s="31">
        <v>-4.6138</v>
      </c>
      <c r="H163" s="31">
        <v>99.53862</v>
      </c>
      <c r="I163" s="13" t="s">
        <v>406</v>
      </c>
      <c r="J163" s="33" t="s">
        <v>411</v>
      </c>
    </row>
    <row r="164" spans="1:10" ht="15">
      <c r="A164" s="18" t="s">
        <v>25</v>
      </c>
      <c r="B164" s="13"/>
      <c r="C164" s="13" t="s">
        <v>374</v>
      </c>
      <c r="D164" s="5">
        <v>2009</v>
      </c>
      <c r="E164" s="31">
        <v>3.8</v>
      </c>
      <c r="F164" s="31">
        <v>-25.16</v>
      </c>
      <c r="G164" s="31">
        <v>47.1019</v>
      </c>
      <c r="H164" s="31">
        <v>104.71019</v>
      </c>
      <c r="I164" s="13" t="s">
        <v>406</v>
      </c>
      <c r="J164" s="33" t="s">
        <v>411</v>
      </c>
    </row>
    <row r="165" spans="1:10" ht="15">
      <c r="A165" s="18" t="s">
        <v>26</v>
      </c>
      <c r="B165" s="13"/>
      <c r="C165" s="13" t="s">
        <v>374</v>
      </c>
      <c r="D165" s="5">
        <v>2009</v>
      </c>
      <c r="E165" s="31">
        <v>2.7</v>
      </c>
      <c r="F165" s="31">
        <v>-25.38</v>
      </c>
      <c r="G165" s="31">
        <v>28.1991</v>
      </c>
      <c r="H165" s="31">
        <v>102.81991</v>
      </c>
      <c r="I165" s="13" t="s">
        <v>406</v>
      </c>
      <c r="J165" s="33" t="s">
        <v>411</v>
      </c>
    </row>
    <row r="166" spans="1:10" ht="15">
      <c r="A166" s="18" t="s">
        <v>26</v>
      </c>
      <c r="B166" s="13"/>
      <c r="C166" s="13" t="s">
        <v>374</v>
      </c>
      <c r="D166" s="5">
        <v>2009</v>
      </c>
      <c r="E166" s="31">
        <v>2.7</v>
      </c>
      <c r="F166" s="31">
        <v>-25.38</v>
      </c>
      <c r="G166" s="31">
        <v>38.1149</v>
      </c>
      <c r="H166" s="31">
        <v>103.81149</v>
      </c>
      <c r="I166" s="13" t="s">
        <v>406</v>
      </c>
      <c r="J166" s="33" t="s">
        <v>411</v>
      </c>
    </row>
    <row r="167" spans="1:10" ht="15">
      <c r="A167" s="18" t="s">
        <v>26</v>
      </c>
      <c r="B167" s="13"/>
      <c r="C167" s="13" t="s">
        <v>374</v>
      </c>
      <c r="D167" s="5">
        <v>2009</v>
      </c>
      <c r="E167" s="31">
        <v>2.7</v>
      </c>
      <c r="F167" s="31">
        <v>-25.38</v>
      </c>
      <c r="G167" s="31">
        <v>22.2638</v>
      </c>
      <c r="H167" s="31">
        <v>102.22638</v>
      </c>
      <c r="I167" s="13" t="s">
        <v>406</v>
      </c>
      <c r="J167" s="33" t="s">
        <v>411</v>
      </c>
    </row>
    <row r="168" spans="1:10" ht="15">
      <c r="A168" s="18" t="s">
        <v>26</v>
      </c>
      <c r="B168" s="13"/>
      <c r="C168" s="13" t="s">
        <v>374</v>
      </c>
      <c r="D168" s="5">
        <v>2009</v>
      </c>
      <c r="E168" s="31">
        <v>2.7</v>
      </c>
      <c r="F168" s="31">
        <v>-25.38</v>
      </c>
      <c r="G168" s="31">
        <v>20.78</v>
      </c>
      <c r="H168" s="31">
        <v>102.078</v>
      </c>
      <c r="I168" s="13" t="s">
        <v>406</v>
      </c>
      <c r="J168" s="33" t="s">
        <v>411</v>
      </c>
    </row>
    <row r="169" spans="1:10" ht="15">
      <c r="A169" s="18" t="s">
        <v>26</v>
      </c>
      <c r="B169" s="13"/>
      <c r="C169" s="13" t="s">
        <v>374</v>
      </c>
      <c r="D169" s="5">
        <v>2009</v>
      </c>
      <c r="E169" s="31">
        <v>2.7</v>
      </c>
      <c r="F169" s="31">
        <v>-25.38</v>
      </c>
      <c r="G169" s="31">
        <v>-14.3157</v>
      </c>
      <c r="H169" s="31">
        <v>98.56843</v>
      </c>
      <c r="I169" s="13" t="s">
        <v>406</v>
      </c>
      <c r="J169" s="33" t="s">
        <v>411</v>
      </c>
    </row>
    <row r="170" spans="1:10" ht="15">
      <c r="A170" s="18" t="s">
        <v>26</v>
      </c>
      <c r="B170" s="13"/>
      <c r="C170" s="13" t="s">
        <v>374</v>
      </c>
      <c r="D170" s="5">
        <v>2009</v>
      </c>
      <c r="E170" s="31">
        <v>2.7</v>
      </c>
      <c r="F170" s="31">
        <v>-25.38</v>
      </c>
      <c r="G170" s="31">
        <v>34.2247</v>
      </c>
      <c r="H170" s="31">
        <v>103.42247</v>
      </c>
      <c r="I170" s="13" t="s">
        <v>406</v>
      </c>
      <c r="J170" s="33" t="s">
        <v>411</v>
      </c>
    </row>
    <row r="171" spans="1:10" ht="15">
      <c r="A171" s="18" t="s">
        <v>27</v>
      </c>
      <c r="B171" s="13"/>
      <c r="C171" s="13" t="s">
        <v>374</v>
      </c>
      <c r="D171" s="5">
        <v>2009</v>
      </c>
      <c r="E171" s="31">
        <v>3.7</v>
      </c>
      <c r="F171" s="31">
        <v>-27.33</v>
      </c>
      <c r="G171" s="31">
        <v>29.9355</v>
      </c>
      <c r="H171" s="31">
        <v>102.99355</v>
      </c>
      <c r="I171" s="13" t="s">
        <v>406</v>
      </c>
      <c r="J171" s="33" t="s">
        <v>411</v>
      </c>
    </row>
    <row r="172" spans="1:10" ht="15">
      <c r="A172" s="18" t="s">
        <v>27</v>
      </c>
      <c r="B172" s="13"/>
      <c r="C172" s="13" t="s">
        <v>374</v>
      </c>
      <c r="D172" s="5">
        <v>2009</v>
      </c>
      <c r="E172" s="31">
        <v>3.7</v>
      </c>
      <c r="F172" s="31">
        <v>-27.33</v>
      </c>
      <c r="G172" s="31">
        <v>7.72903</v>
      </c>
      <c r="H172" s="31">
        <v>100.772903</v>
      </c>
      <c r="I172" s="13" t="s">
        <v>406</v>
      </c>
      <c r="J172" s="33" t="s">
        <v>411</v>
      </c>
    </row>
    <row r="173" spans="1:10" ht="15">
      <c r="A173" s="18" t="s">
        <v>27</v>
      </c>
      <c r="B173" s="13"/>
      <c r="C173" s="13" t="s">
        <v>374</v>
      </c>
      <c r="D173" s="5">
        <v>2009</v>
      </c>
      <c r="E173" s="31">
        <v>3.7</v>
      </c>
      <c r="F173" s="31">
        <v>-27.33</v>
      </c>
      <c r="G173" s="31">
        <v>69</v>
      </c>
      <c r="H173" s="31">
        <v>106.9</v>
      </c>
      <c r="I173" s="13" t="s">
        <v>406</v>
      </c>
      <c r="J173" s="33" t="s">
        <v>411</v>
      </c>
    </row>
    <row r="174" spans="1:10" ht="15">
      <c r="A174" s="18" t="s">
        <v>27</v>
      </c>
      <c r="B174" s="13"/>
      <c r="C174" s="13" t="s">
        <v>374</v>
      </c>
      <c r="D174" s="5">
        <v>2009</v>
      </c>
      <c r="E174" s="31">
        <v>3.7</v>
      </c>
      <c r="F174" s="31">
        <v>-27.33</v>
      </c>
      <c r="G174" s="31">
        <v>17.8</v>
      </c>
      <c r="H174" s="31">
        <v>101.78</v>
      </c>
      <c r="I174" s="13" t="s">
        <v>406</v>
      </c>
      <c r="J174" s="33" t="s">
        <v>411</v>
      </c>
    </row>
    <row r="175" spans="1:10" ht="15">
      <c r="A175" s="18" t="s">
        <v>28</v>
      </c>
      <c r="B175" s="13"/>
      <c r="C175" s="13" t="s">
        <v>374</v>
      </c>
      <c r="D175" s="5">
        <v>2009</v>
      </c>
      <c r="E175" s="31">
        <v>2.7</v>
      </c>
      <c r="F175" s="31">
        <v>-25.45</v>
      </c>
      <c r="G175" s="31">
        <v>7.22892</v>
      </c>
      <c r="H175" s="31">
        <v>100.722892</v>
      </c>
      <c r="I175" s="13" t="s">
        <v>406</v>
      </c>
      <c r="J175" s="33" t="s">
        <v>411</v>
      </c>
    </row>
    <row r="176" spans="1:10" ht="15">
      <c r="A176" s="18" t="s">
        <v>28</v>
      </c>
      <c r="B176" s="13"/>
      <c r="C176" s="13" t="s">
        <v>374</v>
      </c>
      <c r="D176" s="5">
        <v>2009</v>
      </c>
      <c r="E176" s="31">
        <v>2.7</v>
      </c>
      <c r="F176" s="31">
        <v>-25.45</v>
      </c>
      <c r="G176" s="31">
        <v>-63.4538</v>
      </c>
      <c r="H176" s="31">
        <v>93.65462</v>
      </c>
      <c r="I176" s="13" t="s">
        <v>406</v>
      </c>
      <c r="J176" s="33" t="s">
        <v>411</v>
      </c>
    </row>
    <row r="177" spans="1:10" ht="15">
      <c r="A177" s="18" t="s">
        <v>28</v>
      </c>
      <c r="B177" s="13"/>
      <c r="C177" s="13" t="s">
        <v>374</v>
      </c>
      <c r="D177" s="5">
        <v>2009</v>
      </c>
      <c r="E177" s="31">
        <v>2.7</v>
      </c>
      <c r="F177" s="31">
        <v>-25.45</v>
      </c>
      <c r="G177" s="31">
        <v>40.9639</v>
      </c>
      <c r="H177" s="31">
        <v>104.09639</v>
      </c>
      <c r="I177" s="13" t="s">
        <v>406</v>
      </c>
      <c r="J177" s="33" t="s">
        <v>411</v>
      </c>
    </row>
    <row r="178" spans="1:10" ht="15">
      <c r="A178" s="18" t="s">
        <v>28</v>
      </c>
      <c r="B178" s="13"/>
      <c r="C178" s="13" t="s">
        <v>374</v>
      </c>
      <c r="D178" s="5">
        <v>2009</v>
      </c>
      <c r="E178" s="31">
        <v>2.7</v>
      </c>
      <c r="F178" s="31">
        <v>-25.45</v>
      </c>
      <c r="G178" s="31">
        <v>8.83534</v>
      </c>
      <c r="H178" s="31">
        <v>100.883534</v>
      </c>
      <c r="I178" s="13" t="s">
        <v>406</v>
      </c>
      <c r="J178" s="33" t="s">
        <v>411</v>
      </c>
    </row>
    <row r="179" spans="1:10" ht="15">
      <c r="A179" s="18" t="s">
        <v>28</v>
      </c>
      <c r="B179" s="13"/>
      <c r="C179" s="13" t="s">
        <v>374</v>
      </c>
      <c r="D179" s="5">
        <v>2009</v>
      </c>
      <c r="E179" s="31">
        <v>2.7</v>
      </c>
      <c r="F179" s="31">
        <v>-25.45</v>
      </c>
      <c r="G179" s="31">
        <v>-37.751</v>
      </c>
      <c r="H179" s="31">
        <v>96.2249</v>
      </c>
      <c r="I179" s="13" t="s">
        <v>406</v>
      </c>
      <c r="J179" s="33" t="s">
        <v>411</v>
      </c>
    </row>
    <row r="180" spans="1:10" ht="15">
      <c r="A180" s="18" t="s">
        <v>28</v>
      </c>
      <c r="B180" s="13"/>
      <c r="C180" s="13" t="s">
        <v>374</v>
      </c>
      <c r="D180" s="5">
        <v>2009</v>
      </c>
      <c r="E180" s="31">
        <v>2.7</v>
      </c>
      <c r="F180" s="31">
        <v>-25.45</v>
      </c>
      <c r="G180" s="31">
        <v>-31.3253</v>
      </c>
      <c r="H180" s="31">
        <v>96.86747</v>
      </c>
      <c r="I180" s="13" t="s">
        <v>406</v>
      </c>
      <c r="J180" s="33" t="s">
        <v>411</v>
      </c>
    </row>
    <row r="181" spans="1:10" ht="15">
      <c r="A181" s="18" t="s">
        <v>28</v>
      </c>
      <c r="B181" s="13"/>
      <c r="C181" s="13" t="s">
        <v>374</v>
      </c>
      <c r="D181" s="5">
        <v>2009</v>
      </c>
      <c r="E181" s="31">
        <v>2.7</v>
      </c>
      <c r="F181" s="31">
        <v>-25.45</v>
      </c>
      <c r="G181" s="31">
        <v>-28.1124</v>
      </c>
      <c r="H181" s="31">
        <v>97.18876</v>
      </c>
      <c r="I181" s="13" t="s">
        <v>406</v>
      </c>
      <c r="J181" s="33" t="s">
        <v>411</v>
      </c>
    </row>
    <row r="182" spans="1:10" ht="15">
      <c r="A182" s="18" t="s">
        <v>28</v>
      </c>
      <c r="B182" s="13"/>
      <c r="C182" s="13" t="s">
        <v>374</v>
      </c>
      <c r="D182" s="5">
        <v>2009</v>
      </c>
      <c r="E182" s="31">
        <v>2.7</v>
      </c>
      <c r="F182" s="31">
        <v>-25.45</v>
      </c>
      <c r="G182" s="31">
        <v>-71.4859</v>
      </c>
      <c r="H182" s="31">
        <v>92.85141</v>
      </c>
      <c r="I182" s="13" t="s">
        <v>406</v>
      </c>
      <c r="J182" s="33" t="s">
        <v>411</v>
      </c>
    </row>
    <row r="183" spans="1:10" ht="15">
      <c r="A183" s="13" t="s">
        <v>27</v>
      </c>
      <c r="B183" s="13" t="s">
        <v>188</v>
      </c>
      <c r="C183" s="13" t="s">
        <v>375</v>
      </c>
      <c r="D183" s="13">
        <f aca="true" t="shared" si="1" ref="D183:D188">MEDIAN(2004,2005)</f>
        <v>2004.5</v>
      </c>
      <c r="E183" s="31" t="s">
        <v>448</v>
      </c>
      <c r="F183" s="31">
        <v>-26.6</v>
      </c>
      <c r="G183" s="31">
        <v>36</v>
      </c>
      <c r="H183" s="31">
        <v>103.6</v>
      </c>
      <c r="I183" s="13" t="s">
        <v>357</v>
      </c>
      <c r="J183" s="33" t="s">
        <v>412</v>
      </c>
    </row>
    <row r="184" spans="1:10" ht="15">
      <c r="A184" s="13" t="s">
        <v>27</v>
      </c>
      <c r="B184" s="13" t="s">
        <v>189</v>
      </c>
      <c r="C184" s="13" t="s">
        <v>375</v>
      </c>
      <c r="D184" s="13">
        <f t="shared" si="1"/>
        <v>2004.5</v>
      </c>
      <c r="E184" s="31" t="s">
        <v>448</v>
      </c>
      <c r="F184" s="31">
        <v>-26.4</v>
      </c>
      <c r="G184" s="31">
        <v>51</v>
      </c>
      <c r="H184" s="31">
        <v>105.1</v>
      </c>
      <c r="I184" s="13" t="s">
        <v>406</v>
      </c>
      <c r="J184" s="33" t="s">
        <v>412</v>
      </c>
    </row>
    <row r="185" spans="1:10" ht="15">
      <c r="A185" s="13" t="s">
        <v>27</v>
      </c>
      <c r="B185" s="13" t="s">
        <v>190</v>
      </c>
      <c r="C185" s="13" t="s">
        <v>375</v>
      </c>
      <c r="D185" s="13">
        <f t="shared" si="1"/>
        <v>2004.5</v>
      </c>
      <c r="E185" s="31" t="s">
        <v>448</v>
      </c>
      <c r="F185" s="31">
        <v>-26.6</v>
      </c>
      <c r="G185" s="31">
        <v>34</v>
      </c>
      <c r="H185" s="31">
        <v>103.4</v>
      </c>
      <c r="I185" s="13" t="s">
        <v>357</v>
      </c>
      <c r="J185" s="33" t="s">
        <v>412</v>
      </c>
    </row>
    <row r="186" spans="1:10" ht="15">
      <c r="A186" s="18" t="s">
        <v>29</v>
      </c>
      <c r="B186" s="13" t="s">
        <v>191</v>
      </c>
      <c r="C186" s="13" t="s">
        <v>375</v>
      </c>
      <c r="D186" s="13">
        <f t="shared" si="1"/>
        <v>2004.5</v>
      </c>
      <c r="E186" s="31" t="s">
        <v>448</v>
      </c>
      <c r="F186" s="31">
        <v>-26.9</v>
      </c>
      <c r="G186" s="31">
        <v>28</v>
      </c>
      <c r="H186" s="31">
        <v>102.8</v>
      </c>
      <c r="I186" s="13" t="s">
        <v>406</v>
      </c>
      <c r="J186" s="33" t="s">
        <v>412</v>
      </c>
    </row>
    <row r="187" spans="1:10" ht="15">
      <c r="A187" s="18" t="s">
        <v>29</v>
      </c>
      <c r="B187" s="13" t="s">
        <v>192</v>
      </c>
      <c r="C187" s="13" t="s">
        <v>375</v>
      </c>
      <c r="D187" s="13">
        <f t="shared" si="1"/>
        <v>2004.5</v>
      </c>
      <c r="E187" s="31" t="s">
        <v>448</v>
      </c>
      <c r="F187" s="31">
        <v>-26.7</v>
      </c>
      <c r="G187" s="31">
        <v>77</v>
      </c>
      <c r="H187" s="31">
        <v>107.7</v>
      </c>
      <c r="I187" s="13" t="s">
        <v>357</v>
      </c>
      <c r="J187" s="33" t="s">
        <v>412</v>
      </c>
    </row>
    <row r="188" spans="1:10" ht="15">
      <c r="A188" s="18" t="s">
        <v>29</v>
      </c>
      <c r="B188" s="13" t="s">
        <v>193</v>
      </c>
      <c r="C188" s="13" t="s">
        <v>375</v>
      </c>
      <c r="D188" s="13">
        <f t="shared" si="1"/>
        <v>2004.5</v>
      </c>
      <c r="E188" s="31" t="s">
        <v>448</v>
      </c>
      <c r="F188" s="31">
        <v>-27.1</v>
      </c>
      <c r="G188" s="31">
        <v>-47</v>
      </c>
      <c r="H188" s="31">
        <v>95.3</v>
      </c>
      <c r="I188" s="13" t="s">
        <v>406</v>
      </c>
      <c r="J188" s="33" t="s">
        <v>412</v>
      </c>
    </row>
    <row r="189" spans="1:10" ht="15">
      <c r="A189" s="5" t="s">
        <v>160</v>
      </c>
      <c r="B189" s="5" t="s">
        <v>373</v>
      </c>
      <c r="C189" s="5">
        <v>2013</v>
      </c>
      <c r="D189" s="5">
        <v>2013</v>
      </c>
      <c r="E189" s="31" t="s">
        <v>448</v>
      </c>
      <c r="F189" s="31">
        <v>-26.8</v>
      </c>
      <c r="G189" s="31">
        <v>-158</v>
      </c>
      <c r="H189" s="31">
        <v>84.2</v>
      </c>
      <c r="I189" s="32" t="s">
        <v>357</v>
      </c>
      <c r="J189" s="33" t="s">
        <v>446</v>
      </c>
    </row>
    <row r="190" spans="1:10" ht="15">
      <c r="A190" s="5" t="s">
        <v>79</v>
      </c>
      <c r="B190" s="5"/>
      <c r="C190" s="9">
        <v>39622</v>
      </c>
      <c r="D190" s="10">
        <v>2008</v>
      </c>
      <c r="E190" s="31">
        <v>4</v>
      </c>
      <c r="F190" s="31">
        <v>-27.9</v>
      </c>
      <c r="G190" s="31" t="s">
        <v>448</v>
      </c>
      <c r="H190" s="31">
        <v>93.89</v>
      </c>
      <c r="I190" s="13" t="s">
        <v>193</v>
      </c>
      <c r="J190" s="33" t="s">
        <v>437</v>
      </c>
    </row>
    <row r="191" spans="1:10" ht="15">
      <c r="A191" s="5" t="s">
        <v>79</v>
      </c>
      <c r="B191" s="5"/>
      <c r="C191" s="9">
        <v>39623</v>
      </c>
      <c r="D191" s="10">
        <v>2008</v>
      </c>
      <c r="E191" s="31">
        <v>6.1</v>
      </c>
      <c r="F191" s="31">
        <v>-28.5</v>
      </c>
      <c r="G191" s="31" t="s">
        <v>448</v>
      </c>
      <c r="H191" s="31">
        <v>88.97</v>
      </c>
      <c r="I191" s="13" t="s">
        <v>193</v>
      </c>
      <c r="J191" s="33" t="s">
        <v>437</v>
      </c>
    </row>
    <row r="192" spans="1:10" ht="15">
      <c r="A192" s="5" t="s">
        <v>80</v>
      </c>
      <c r="B192" s="5"/>
      <c r="C192" s="9">
        <v>39624</v>
      </c>
      <c r="D192" s="10">
        <v>2008</v>
      </c>
      <c r="E192" s="31">
        <v>6</v>
      </c>
      <c r="F192" s="31">
        <v>-27.2</v>
      </c>
      <c r="G192" s="31" t="s">
        <v>448</v>
      </c>
      <c r="H192" s="31">
        <v>67.28</v>
      </c>
      <c r="I192" s="13" t="s">
        <v>193</v>
      </c>
      <c r="J192" s="33" t="s">
        <v>437</v>
      </c>
    </row>
    <row r="193" spans="1:10" ht="15">
      <c r="A193" s="5" t="s">
        <v>80</v>
      </c>
      <c r="B193" s="5"/>
      <c r="C193" s="9">
        <v>39625</v>
      </c>
      <c r="D193" s="10">
        <v>2008</v>
      </c>
      <c r="E193" s="31">
        <v>13.3</v>
      </c>
      <c r="F193" s="31">
        <v>-27.4</v>
      </c>
      <c r="G193" s="31" t="s">
        <v>448</v>
      </c>
      <c r="H193" s="31">
        <v>59.41</v>
      </c>
      <c r="I193" s="13" t="s">
        <v>193</v>
      </c>
      <c r="J193" s="33" t="s">
        <v>437</v>
      </c>
    </row>
    <row r="194" spans="1:10" ht="15">
      <c r="A194" s="5" t="s">
        <v>81</v>
      </c>
      <c r="B194" s="5"/>
      <c r="C194" s="9">
        <v>39679</v>
      </c>
      <c r="D194" s="10">
        <v>2008</v>
      </c>
      <c r="E194" s="31">
        <v>60.1</v>
      </c>
      <c r="F194" s="31">
        <v>-30</v>
      </c>
      <c r="G194" s="31" t="s">
        <v>448</v>
      </c>
      <c r="H194" s="31">
        <v>109.75</v>
      </c>
      <c r="I194" s="13" t="s">
        <v>193</v>
      </c>
      <c r="J194" s="33" t="s">
        <v>437</v>
      </c>
    </row>
    <row r="195" spans="1:10" ht="15">
      <c r="A195" s="5" t="s">
        <v>81</v>
      </c>
      <c r="B195" s="5"/>
      <c r="C195" s="9">
        <v>39680</v>
      </c>
      <c r="D195" s="10">
        <v>2008</v>
      </c>
      <c r="E195" s="31">
        <v>62.5</v>
      </c>
      <c r="F195" s="31">
        <v>-30.1</v>
      </c>
      <c r="G195" s="31" t="s">
        <v>448</v>
      </c>
      <c r="H195" s="31">
        <v>108.74</v>
      </c>
      <c r="I195" s="13" t="s">
        <v>193</v>
      </c>
      <c r="J195" s="33" t="s">
        <v>437</v>
      </c>
    </row>
    <row r="196" spans="1:10" ht="15">
      <c r="A196" s="5" t="s">
        <v>81</v>
      </c>
      <c r="B196" s="5"/>
      <c r="C196" s="9">
        <v>39681</v>
      </c>
      <c r="D196" s="10">
        <v>2008</v>
      </c>
      <c r="E196" s="31">
        <v>63.5</v>
      </c>
      <c r="F196" s="31">
        <v>-30.3</v>
      </c>
      <c r="G196" s="31" t="s">
        <v>448</v>
      </c>
      <c r="H196" s="31">
        <v>108.8</v>
      </c>
      <c r="I196" s="13" t="s">
        <v>193</v>
      </c>
      <c r="J196" s="33" t="s">
        <v>437</v>
      </c>
    </row>
    <row r="197" spans="1:10" ht="15">
      <c r="A197" s="5" t="s">
        <v>82</v>
      </c>
      <c r="B197" s="5"/>
      <c r="C197" s="9">
        <v>39681</v>
      </c>
      <c r="D197" s="10">
        <v>2008</v>
      </c>
      <c r="E197" s="31">
        <v>42</v>
      </c>
      <c r="F197" s="31">
        <v>-29.8</v>
      </c>
      <c r="G197" s="31" t="s">
        <v>448</v>
      </c>
      <c r="H197" s="31">
        <v>98.86</v>
      </c>
      <c r="I197" s="13" t="s">
        <v>193</v>
      </c>
      <c r="J197" s="33" t="s">
        <v>437</v>
      </c>
    </row>
    <row r="198" spans="1:10" ht="15">
      <c r="A198" s="5" t="s">
        <v>82</v>
      </c>
      <c r="B198" s="5"/>
      <c r="C198" s="9">
        <v>39682</v>
      </c>
      <c r="D198" s="10">
        <v>2008</v>
      </c>
      <c r="E198" s="31">
        <v>35.6</v>
      </c>
      <c r="F198" s="31">
        <v>-29.7</v>
      </c>
      <c r="G198" s="31" t="s">
        <v>448</v>
      </c>
      <c r="H198" s="31">
        <v>97.18</v>
      </c>
      <c r="I198" s="13" t="s">
        <v>193</v>
      </c>
      <c r="J198" s="33" t="s">
        <v>437</v>
      </c>
    </row>
    <row r="199" spans="1:10" ht="15">
      <c r="A199" s="5" t="s">
        <v>82</v>
      </c>
      <c r="B199" s="5"/>
      <c r="C199" s="9">
        <v>39683</v>
      </c>
      <c r="D199" s="10">
        <v>2008</v>
      </c>
      <c r="E199" s="31">
        <v>39.6</v>
      </c>
      <c r="F199" s="31">
        <v>-29.6</v>
      </c>
      <c r="G199" s="31" t="s">
        <v>448</v>
      </c>
      <c r="H199" s="31">
        <v>97.07</v>
      </c>
      <c r="I199" s="13" t="s">
        <v>193</v>
      </c>
      <c r="J199" s="33" t="s">
        <v>437</v>
      </c>
    </row>
    <row r="200" spans="1:10" ht="15">
      <c r="A200" s="5" t="s">
        <v>83</v>
      </c>
      <c r="B200" s="5"/>
      <c r="C200" s="9">
        <v>39682</v>
      </c>
      <c r="D200" s="10">
        <v>2008</v>
      </c>
      <c r="E200" s="31">
        <v>62.6</v>
      </c>
      <c r="F200" s="31">
        <v>-29</v>
      </c>
      <c r="G200" s="31" t="s">
        <v>448</v>
      </c>
      <c r="H200" s="31">
        <v>83.82</v>
      </c>
      <c r="I200" s="13" t="s">
        <v>193</v>
      </c>
      <c r="J200" s="33" t="s">
        <v>437</v>
      </c>
    </row>
    <row r="201" spans="1:10" ht="15">
      <c r="A201" s="5" t="s">
        <v>83</v>
      </c>
      <c r="B201" s="5"/>
      <c r="C201" s="9">
        <v>39682</v>
      </c>
      <c r="D201" s="10">
        <v>2008</v>
      </c>
      <c r="E201" s="31">
        <v>61.7</v>
      </c>
      <c r="F201" s="31">
        <v>-29</v>
      </c>
      <c r="G201" s="31" t="s">
        <v>448</v>
      </c>
      <c r="H201" s="31">
        <v>85.49</v>
      </c>
      <c r="I201" s="13" t="s">
        <v>193</v>
      </c>
      <c r="J201" s="33" t="s">
        <v>437</v>
      </c>
    </row>
    <row r="202" spans="1:10" ht="15">
      <c r="A202" s="5" t="s">
        <v>83</v>
      </c>
      <c r="B202" s="5"/>
      <c r="C202" s="9">
        <v>39683</v>
      </c>
      <c r="D202" s="10">
        <v>2008</v>
      </c>
      <c r="E202" s="31">
        <v>62.8</v>
      </c>
      <c r="F202" s="31">
        <v>-29.3</v>
      </c>
      <c r="G202" s="31" t="s">
        <v>448</v>
      </c>
      <c r="H202" s="31">
        <v>85.6</v>
      </c>
      <c r="I202" s="13" t="s">
        <v>193</v>
      </c>
      <c r="J202" s="33" t="s">
        <v>437</v>
      </c>
    </row>
    <row r="203" spans="1:10" ht="15">
      <c r="A203" s="5" t="s">
        <v>84</v>
      </c>
      <c r="B203" s="5"/>
      <c r="C203" s="9">
        <v>39879</v>
      </c>
      <c r="D203" s="10">
        <v>2009</v>
      </c>
      <c r="E203" s="31">
        <v>18.8</v>
      </c>
      <c r="F203" s="31">
        <v>-28.5</v>
      </c>
      <c r="G203" s="31" t="s">
        <v>448</v>
      </c>
      <c r="H203" s="31">
        <v>111.96</v>
      </c>
      <c r="I203" s="13" t="s">
        <v>193</v>
      </c>
      <c r="J203" s="33" t="s">
        <v>437</v>
      </c>
    </row>
    <row r="204" spans="1:10" ht="15">
      <c r="A204" s="5" t="s">
        <v>85</v>
      </c>
      <c r="B204" s="5"/>
      <c r="C204" s="9">
        <v>39599</v>
      </c>
      <c r="D204" s="10">
        <v>2008</v>
      </c>
      <c r="E204" s="31">
        <v>29</v>
      </c>
      <c r="F204" s="31">
        <v>-28.5</v>
      </c>
      <c r="G204" s="31" t="s">
        <v>448</v>
      </c>
      <c r="H204" s="31">
        <v>110.64</v>
      </c>
      <c r="I204" s="13" t="s">
        <v>193</v>
      </c>
      <c r="J204" s="33" t="s">
        <v>437</v>
      </c>
    </row>
    <row r="205" spans="1:10" ht="15">
      <c r="A205" s="5" t="s">
        <v>86</v>
      </c>
      <c r="B205" s="5"/>
      <c r="C205" s="9">
        <v>40003</v>
      </c>
      <c r="D205" s="10">
        <v>2009</v>
      </c>
      <c r="E205" s="31">
        <v>94.6</v>
      </c>
      <c r="F205" s="31">
        <v>-28.8</v>
      </c>
      <c r="G205" s="31" t="s">
        <v>448</v>
      </c>
      <c r="H205" s="31">
        <v>112.5</v>
      </c>
      <c r="I205" s="13" t="s">
        <v>193</v>
      </c>
      <c r="J205" s="33" t="s">
        <v>437</v>
      </c>
    </row>
    <row r="206" spans="1:10" ht="15">
      <c r="A206" s="5" t="s">
        <v>84</v>
      </c>
      <c r="B206" s="5"/>
      <c r="C206" s="9">
        <v>39879</v>
      </c>
      <c r="D206" s="10">
        <v>2009</v>
      </c>
      <c r="E206" s="31">
        <v>13</v>
      </c>
      <c r="F206" s="31">
        <v>-29.1</v>
      </c>
      <c r="G206" s="31" t="s">
        <v>448</v>
      </c>
      <c r="H206" s="31">
        <v>113.3</v>
      </c>
      <c r="I206" s="13" t="s">
        <v>193</v>
      </c>
      <c r="J206" s="33" t="s">
        <v>437</v>
      </c>
    </row>
    <row r="207" spans="1:10" ht="15">
      <c r="A207" s="5" t="s">
        <v>84</v>
      </c>
      <c r="B207" s="5"/>
      <c r="C207" s="9">
        <v>39879</v>
      </c>
      <c r="D207" s="10">
        <v>2009</v>
      </c>
      <c r="E207" s="31">
        <v>7</v>
      </c>
      <c r="F207" s="31">
        <v>-28</v>
      </c>
      <c r="G207" s="31" t="s">
        <v>448</v>
      </c>
      <c r="H207" s="31">
        <v>106.52</v>
      </c>
      <c r="I207" s="13" t="s">
        <v>193</v>
      </c>
      <c r="J207" s="33" t="s">
        <v>437</v>
      </c>
    </row>
    <row r="208" spans="1:10" ht="15">
      <c r="A208" s="5" t="s">
        <v>87</v>
      </c>
      <c r="B208" s="5"/>
      <c r="C208" s="9">
        <v>39599</v>
      </c>
      <c r="D208" s="10">
        <v>2008</v>
      </c>
      <c r="E208" s="31">
        <v>17.5</v>
      </c>
      <c r="F208" s="31">
        <v>-28.3</v>
      </c>
      <c r="G208" s="31" t="s">
        <v>448</v>
      </c>
      <c r="H208" s="31">
        <v>107.31</v>
      </c>
      <c r="I208" s="13" t="s">
        <v>193</v>
      </c>
      <c r="J208" s="33" t="s">
        <v>437</v>
      </c>
    </row>
    <row r="209" spans="1:10" ht="15">
      <c r="A209" s="5" t="s">
        <v>88</v>
      </c>
      <c r="B209" s="5"/>
      <c r="C209" s="9">
        <v>40038</v>
      </c>
      <c r="D209" s="10">
        <v>2009</v>
      </c>
      <c r="E209" s="31">
        <v>46.4</v>
      </c>
      <c r="F209" s="31">
        <v>-28.1</v>
      </c>
      <c r="G209" s="31" t="s">
        <v>448</v>
      </c>
      <c r="H209" s="31">
        <v>103.88</v>
      </c>
      <c r="I209" s="13" t="s">
        <v>193</v>
      </c>
      <c r="J209" s="33" t="s">
        <v>437</v>
      </c>
    </row>
    <row r="210" spans="1:10" ht="15">
      <c r="A210" s="5" t="s">
        <v>84</v>
      </c>
      <c r="B210" s="5"/>
      <c r="C210" s="9">
        <v>39910</v>
      </c>
      <c r="D210" s="10">
        <v>2009</v>
      </c>
      <c r="E210" s="31">
        <v>11.3</v>
      </c>
      <c r="F210" s="31">
        <v>-28</v>
      </c>
      <c r="G210" s="31" t="s">
        <v>448</v>
      </c>
      <c r="H210" s="31">
        <v>103.49</v>
      </c>
      <c r="I210" s="13" t="s">
        <v>193</v>
      </c>
      <c r="J210" s="33" t="s">
        <v>437</v>
      </c>
    </row>
    <row r="211" spans="1:10" ht="15">
      <c r="A211" s="5" t="s">
        <v>89</v>
      </c>
      <c r="B211" s="5"/>
      <c r="C211" s="9">
        <v>39940</v>
      </c>
      <c r="D211" s="10">
        <v>2009</v>
      </c>
      <c r="E211" s="31">
        <v>48.5</v>
      </c>
      <c r="F211" s="31">
        <v>-28.2</v>
      </c>
      <c r="G211" s="31" t="s">
        <v>448</v>
      </c>
      <c r="H211" s="31">
        <v>109.33</v>
      </c>
      <c r="I211" s="13" t="s">
        <v>193</v>
      </c>
      <c r="J211" s="33" t="s">
        <v>437</v>
      </c>
    </row>
    <row r="212" spans="1:10" ht="15">
      <c r="A212" s="5" t="s">
        <v>90</v>
      </c>
      <c r="B212" s="5"/>
      <c r="C212" s="9">
        <v>40038</v>
      </c>
      <c r="D212" s="10">
        <v>2009</v>
      </c>
      <c r="E212" s="31">
        <v>81.1</v>
      </c>
      <c r="F212" s="31">
        <v>-27.9</v>
      </c>
      <c r="G212" s="31" t="s">
        <v>448</v>
      </c>
      <c r="H212" s="31">
        <v>106.74</v>
      </c>
      <c r="I212" s="13" t="s">
        <v>193</v>
      </c>
      <c r="J212" s="33" t="s">
        <v>437</v>
      </c>
    </row>
    <row r="213" spans="1:10" ht="15">
      <c r="A213" s="5" t="s">
        <v>84</v>
      </c>
      <c r="B213" s="5"/>
      <c r="C213" s="9">
        <v>39910</v>
      </c>
      <c r="D213" s="10">
        <v>2009</v>
      </c>
      <c r="E213" s="31">
        <v>10.1</v>
      </c>
      <c r="F213" s="31">
        <v>-28.7</v>
      </c>
      <c r="G213" s="31" t="s">
        <v>448</v>
      </c>
      <c r="H213" s="31">
        <v>112.51</v>
      </c>
      <c r="I213" s="13" t="s">
        <v>193</v>
      </c>
      <c r="J213" s="33" t="s">
        <v>437</v>
      </c>
    </row>
    <row r="214" spans="1:10" ht="15">
      <c r="A214" s="5" t="s">
        <v>91</v>
      </c>
      <c r="B214" s="5" t="s">
        <v>347</v>
      </c>
      <c r="C214" s="9">
        <v>40125</v>
      </c>
      <c r="D214" s="10">
        <v>2009</v>
      </c>
      <c r="E214" s="31">
        <v>35.4</v>
      </c>
      <c r="F214" s="31">
        <v>-27.4</v>
      </c>
      <c r="G214" s="31" t="s">
        <v>448</v>
      </c>
      <c r="H214" s="31">
        <v>113.98</v>
      </c>
      <c r="I214" s="13" t="s">
        <v>193</v>
      </c>
      <c r="J214" s="33" t="s">
        <v>437</v>
      </c>
    </row>
    <row r="215" spans="1:10" ht="15">
      <c r="A215" s="5" t="s">
        <v>92</v>
      </c>
      <c r="B215" s="5" t="s">
        <v>347</v>
      </c>
      <c r="C215" s="9">
        <v>40125</v>
      </c>
      <c r="D215" s="10">
        <v>2009</v>
      </c>
      <c r="E215" s="31">
        <v>35.7</v>
      </c>
      <c r="F215" s="31">
        <v>-26.6</v>
      </c>
      <c r="G215" s="31" t="s">
        <v>448</v>
      </c>
      <c r="H215" s="31">
        <v>112.03</v>
      </c>
      <c r="I215" s="13" t="s">
        <v>193</v>
      </c>
      <c r="J215" s="33" t="s">
        <v>437</v>
      </c>
    </row>
    <row r="216" spans="1:10" ht="15">
      <c r="A216" s="5" t="s">
        <v>93</v>
      </c>
      <c r="B216" s="5" t="s">
        <v>347</v>
      </c>
      <c r="C216" s="9">
        <v>39883</v>
      </c>
      <c r="D216" s="10">
        <v>2009</v>
      </c>
      <c r="E216" s="31">
        <v>24.3</v>
      </c>
      <c r="F216" s="31">
        <v>-27.4</v>
      </c>
      <c r="G216" s="31" t="s">
        <v>448</v>
      </c>
      <c r="H216" s="31">
        <v>112.11</v>
      </c>
      <c r="I216" s="13" t="s">
        <v>193</v>
      </c>
      <c r="J216" s="33" t="s">
        <v>437</v>
      </c>
    </row>
    <row r="217" spans="1:10" ht="15">
      <c r="A217" s="5" t="s">
        <v>94</v>
      </c>
      <c r="B217" s="5" t="s">
        <v>347</v>
      </c>
      <c r="C217" s="9">
        <v>40125</v>
      </c>
      <c r="D217" s="10">
        <v>2009</v>
      </c>
      <c r="E217" s="31">
        <v>30.5</v>
      </c>
      <c r="F217" s="31">
        <v>-27.2</v>
      </c>
      <c r="G217" s="31" t="s">
        <v>448</v>
      </c>
      <c r="H217" s="31">
        <v>114.46</v>
      </c>
      <c r="I217" s="13" t="s">
        <v>193</v>
      </c>
      <c r="J217" s="33" t="s">
        <v>437</v>
      </c>
    </row>
    <row r="218" spans="1:10" ht="15">
      <c r="A218" s="5" t="s">
        <v>95</v>
      </c>
      <c r="B218" s="5" t="s">
        <v>347</v>
      </c>
      <c r="C218" s="9">
        <v>40125</v>
      </c>
      <c r="D218" s="10">
        <v>2009</v>
      </c>
      <c r="E218" s="31">
        <v>54.7</v>
      </c>
      <c r="F218" s="31">
        <v>-27.4</v>
      </c>
      <c r="G218" s="31" t="s">
        <v>448</v>
      </c>
      <c r="H218" s="31">
        <v>111.94</v>
      </c>
      <c r="I218" s="13" t="s">
        <v>193</v>
      </c>
      <c r="J218" s="33" t="s">
        <v>437</v>
      </c>
    </row>
    <row r="219" spans="1:10" ht="15">
      <c r="A219" s="5" t="s">
        <v>96</v>
      </c>
      <c r="B219" s="5" t="s">
        <v>347</v>
      </c>
      <c r="C219" s="9">
        <v>39883</v>
      </c>
      <c r="D219" s="10">
        <v>2009</v>
      </c>
      <c r="E219" s="31">
        <v>28</v>
      </c>
      <c r="F219" s="31">
        <v>-28.3</v>
      </c>
      <c r="G219" s="31" t="s">
        <v>448</v>
      </c>
      <c r="H219" s="31">
        <v>111.67</v>
      </c>
      <c r="I219" s="13" t="s">
        <v>193</v>
      </c>
      <c r="J219" s="33" t="s">
        <v>437</v>
      </c>
    </row>
    <row r="220" spans="1:10" ht="15">
      <c r="A220" s="5" t="s">
        <v>97</v>
      </c>
      <c r="B220" s="5" t="s">
        <v>347</v>
      </c>
      <c r="C220" s="9">
        <v>40185</v>
      </c>
      <c r="D220" s="10">
        <v>2010</v>
      </c>
      <c r="E220" s="31">
        <v>75.5</v>
      </c>
      <c r="F220" s="31">
        <v>-28.1</v>
      </c>
      <c r="G220" s="31" t="s">
        <v>448</v>
      </c>
      <c r="H220" s="31">
        <v>109.36</v>
      </c>
      <c r="I220" s="13" t="s">
        <v>193</v>
      </c>
      <c r="J220" s="33" t="s">
        <v>437</v>
      </c>
    </row>
    <row r="221" spans="1:10" ht="15">
      <c r="A221" s="5" t="s">
        <v>98</v>
      </c>
      <c r="B221" s="5" t="s">
        <v>347</v>
      </c>
      <c r="C221" s="9">
        <v>40185</v>
      </c>
      <c r="D221" s="10">
        <v>2010</v>
      </c>
      <c r="E221" s="31">
        <v>54.5</v>
      </c>
      <c r="F221" s="31">
        <v>-28.2</v>
      </c>
      <c r="G221" s="31" t="s">
        <v>448</v>
      </c>
      <c r="H221" s="31">
        <v>102.18</v>
      </c>
      <c r="I221" s="13" t="s">
        <v>193</v>
      </c>
      <c r="J221" s="33" t="s">
        <v>437</v>
      </c>
    </row>
    <row r="222" spans="1:10" ht="15">
      <c r="A222" s="5" t="s">
        <v>99</v>
      </c>
      <c r="B222" s="5" t="s">
        <v>347</v>
      </c>
      <c r="C222" s="9">
        <v>40185</v>
      </c>
      <c r="D222" s="10">
        <v>2010</v>
      </c>
      <c r="E222" s="31">
        <v>12.4</v>
      </c>
      <c r="F222" s="31">
        <v>-25.7</v>
      </c>
      <c r="G222" s="31" t="s">
        <v>448</v>
      </c>
      <c r="H222" s="31">
        <v>101.33</v>
      </c>
      <c r="I222" s="13" t="s">
        <v>193</v>
      </c>
      <c r="J222" s="33" t="s">
        <v>437</v>
      </c>
    </row>
    <row r="223" spans="1:10" ht="15">
      <c r="A223" s="5" t="s">
        <v>100</v>
      </c>
      <c r="B223" s="5" t="s">
        <v>347</v>
      </c>
      <c r="C223" s="9">
        <v>40125</v>
      </c>
      <c r="D223" s="10">
        <v>2009</v>
      </c>
      <c r="E223" s="31">
        <v>29.9</v>
      </c>
      <c r="F223" s="31">
        <v>-28.1</v>
      </c>
      <c r="G223" s="31" t="s">
        <v>448</v>
      </c>
      <c r="H223" s="31">
        <v>111.75</v>
      </c>
      <c r="I223" s="13" t="s">
        <v>193</v>
      </c>
      <c r="J223" s="33" t="s">
        <v>437</v>
      </c>
    </row>
    <row r="224" spans="1:10" ht="15">
      <c r="A224" s="5" t="s">
        <v>101</v>
      </c>
      <c r="B224" s="5" t="s">
        <v>347</v>
      </c>
      <c r="C224" s="9">
        <v>40125</v>
      </c>
      <c r="D224" s="10">
        <v>2009</v>
      </c>
      <c r="E224" s="31">
        <v>28.4</v>
      </c>
      <c r="F224" s="31">
        <v>-27</v>
      </c>
      <c r="G224" s="31" t="s">
        <v>448</v>
      </c>
      <c r="H224" s="31">
        <v>108.44</v>
      </c>
      <c r="I224" s="13" t="s">
        <v>193</v>
      </c>
      <c r="J224" s="33" t="s">
        <v>437</v>
      </c>
    </row>
    <row r="225" spans="1:10" ht="15">
      <c r="A225" s="5" t="s">
        <v>102</v>
      </c>
      <c r="B225" s="5" t="s">
        <v>347</v>
      </c>
      <c r="C225" s="9">
        <v>39883</v>
      </c>
      <c r="D225" s="10">
        <v>2009</v>
      </c>
      <c r="E225" s="31">
        <v>14.5</v>
      </c>
      <c r="F225" s="31">
        <v>-27.9</v>
      </c>
      <c r="G225" s="31" t="s">
        <v>448</v>
      </c>
      <c r="H225" s="31">
        <v>110.1</v>
      </c>
      <c r="I225" s="13" t="s">
        <v>193</v>
      </c>
      <c r="J225" s="33" t="s">
        <v>437</v>
      </c>
    </row>
    <row r="226" spans="1:10" ht="15">
      <c r="A226" s="13" t="s">
        <v>30</v>
      </c>
      <c r="B226" s="13" t="s">
        <v>194</v>
      </c>
      <c r="C226" s="13" t="s">
        <v>376</v>
      </c>
      <c r="D226" s="5">
        <v>2010</v>
      </c>
      <c r="E226" s="31">
        <v>0.9</v>
      </c>
      <c r="F226" s="31">
        <v>-24.2</v>
      </c>
      <c r="G226" s="31">
        <v>-135</v>
      </c>
      <c r="H226" s="31">
        <v>86.5</v>
      </c>
      <c r="I226" s="13" t="s">
        <v>406</v>
      </c>
      <c r="J226" s="33" t="s">
        <v>413</v>
      </c>
    </row>
    <row r="227" spans="1:10" ht="15">
      <c r="A227" s="13" t="s">
        <v>30</v>
      </c>
      <c r="B227" s="13" t="s">
        <v>195</v>
      </c>
      <c r="C227" s="13" t="s">
        <v>376</v>
      </c>
      <c r="D227" s="5">
        <v>2010</v>
      </c>
      <c r="E227" s="31">
        <v>1.5</v>
      </c>
      <c r="F227" s="31">
        <v>-27</v>
      </c>
      <c r="G227" s="31">
        <v>-41</v>
      </c>
      <c r="H227" s="31">
        <v>95.9</v>
      </c>
      <c r="I227" s="13" t="s">
        <v>406</v>
      </c>
      <c r="J227" s="33" t="s">
        <v>413</v>
      </c>
    </row>
    <row r="228" spans="1:10" ht="15">
      <c r="A228" s="13" t="s">
        <v>30</v>
      </c>
      <c r="B228" s="13" t="s">
        <v>196</v>
      </c>
      <c r="C228" s="13" t="s">
        <v>376</v>
      </c>
      <c r="D228" s="5">
        <v>2010</v>
      </c>
      <c r="E228" s="31">
        <v>2.4</v>
      </c>
      <c r="F228" s="31">
        <v>-25.7</v>
      </c>
      <c r="G228" s="31">
        <v>-9</v>
      </c>
      <c r="H228" s="31">
        <v>99.1</v>
      </c>
      <c r="I228" s="13" t="s">
        <v>406</v>
      </c>
      <c r="J228" s="33" t="s">
        <v>413</v>
      </c>
    </row>
    <row r="229" spans="1:10" ht="15">
      <c r="A229" s="13" t="s">
        <v>30</v>
      </c>
      <c r="B229" s="13" t="s">
        <v>197</v>
      </c>
      <c r="C229" s="13" t="s">
        <v>376</v>
      </c>
      <c r="D229" s="5">
        <v>2010</v>
      </c>
      <c r="E229" s="31">
        <v>2.8</v>
      </c>
      <c r="F229" s="31">
        <v>-26.9</v>
      </c>
      <c r="G229" s="31">
        <v>38</v>
      </c>
      <c r="H229" s="31">
        <v>103.8</v>
      </c>
      <c r="I229" s="13" t="s">
        <v>406</v>
      </c>
      <c r="J229" s="33" t="s">
        <v>413</v>
      </c>
    </row>
    <row r="230" spans="1:10" ht="15">
      <c r="A230" s="13" t="s">
        <v>30</v>
      </c>
      <c r="B230" s="13" t="s">
        <v>198</v>
      </c>
      <c r="C230" s="13" t="s">
        <v>376</v>
      </c>
      <c r="D230" s="5">
        <v>2010</v>
      </c>
      <c r="E230" s="31">
        <v>1.4</v>
      </c>
      <c r="F230" s="31">
        <v>-25.4</v>
      </c>
      <c r="G230" s="31">
        <v>-18</v>
      </c>
      <c r="H230" s="31">
        <v>98.2</v>
      </c>
      <c r="I230" s="13" t="s">
        <v>406</v>
      </c>
      <c r="J230" s="33" t="s">
        <v>413</v>
      </c>
    </row>
    <row r="231" spans="1:10" ht="15">
      <c r="A231" s="13" t="s">
        <v>30</v>
      </c>
      <c r="B231" s="13" t="s">
        <v>199</v>
      </c>
      <c r="C231" s="13" t="s">
        <v>376</v>
      </c>
      <c r="D231" s="5">
        <v>2010</v>
      </c>
      <c r="E231" s="31">
        <v>1.7</v>
      </c>
      <c r="F231" s="31">
        <v>-26.7</v>
      </c>
      <c r="G231" s="31">
        <v>-81</v>
      </c>
      <c r="H231" s="31">
        <v>91.9</v>
      </c>
      <c r="I231" s="13" t="s">
        <v>406</v>
      </c>
      <c r="J231" s="33" t="s">
        <v>413</v>
      </c>
    </row>
    <row r="232" spans="1:10" ht="15">
      <c r="A232" s="13" t="s">
        <v>30</v>
      </c>
      <c r="B232" s="13" t="s">
        <v>200</v>
      </c>
      <c r="C232" s="13" t="s">
        <v>376</v>
      </c>
      <c r="D232" s="5">
        <v>2010</v>
      </c>
      <c r="E232" s="31">
        <v>2.4</v>
      </c>
      <c r="F232" s="31">
        <v>-27</v>
      </c>
      <c r="G232" s="31">
        <v>8</v>
      </c>
      <c r="H232" s="31">
        <v>100.8</v>
      </c>
      <c r="I232" s="13" t="s">
        <v>406</v>
      </c>
      <c r="J232" s="33" t="s">
        <v>413</v>
      </c>
    </row>
    <row r="233" spans="1:10" ht="15">
      <c r="A233" s="13" t="s">
        <v>30</v>
      </c>
      <c r="B233" s="13" t="s">
        <v>201</v>
      </c>
      <c r="C233" s="13" t="s">
        <v>376</v>
      </c>
      <c r="D233" s="5">
        <v>2010</v>
      </c>
      <c r="E233" s="31">
        <v>0.7</v>
      </c>
      <c r="F233" s="31">
        <v>-22.3</v>
      </c>
      <c r="G233" s="31">
        <v>-452</v>
      </c>
      <c r="H233" s="31">
        <v>54.8</v>
      </c>
      <c r="I233" s="13" t="s">
        <v>406</v>
      </c>
      <c r="J233" s="33" t="s">
        <v>413</v>
      </c>
    </row>
    <row r="234" spans="1:10" ht="15">
      <c r="A234" s="13" t="s">
        <v>30</v>
      </c>
      <c r="B234" s="13" t="s">
        <v>202</v>
      </c>
      <c r="C234" s="13" t="s">
        <v>377</v>
      </c>
      <c r="D234" s="5">
        <v>2011</v>
      </c>
      <c r="E234" s="31">
        <v>1.6</v>
      </c>
      <c r="F234" s="31">
        <v>-26.5</v>
      </c>
      <c r="G234" s="31">
        <v>-54</v>
      </c>
      <c r="H234" s="31">
        <v>94.6</v>
      </c>
      <c r="I234" s="13" t="s">
        <v>406</v>
      </c>
      <c r="J234" s="33" t="s">
        <v>413</v>
      </c>
    </row>
    <row r="235" spans="1:10" ht="15">
      <c r="A235" s="13" t="s">
        <v>30</v>
      </c>
      <c r="B235" s="13" t="s">
        <v>203</v>
      </c>
      <c r="C235" s="13" t="s">
        <v>377</v>
      </c>
      <c r="D235" s="5">
        <v>2011</v>
      </c>
      <c r="E235" s="31">
        <v>0.9</v>
      </c>
      <c r="F235" s="31">
        <v>-23</v>
      </c>
      <c r="G235" s="31">
        <v>-31</v>
      </c>
      <c r="H235" s="31">
        <v>96.9</v>
      </c>
      <c r="I235" s="13" t="s">
        <v>406</v>
      </c>
      <c r="J235" s="33" t="s">
        <v>413</v>
      </c>
    </row>
    <row r="236" spans="1:10" ht="15">
      <c r="A236" s="13" t="s">
        <v>30</v>
      </c>
      <c r="B236" s="13" t="s">
        <v>204</v>
      </c>
      <c r="C236" s="13" t="s">
        <v>377</v>
      </c>
      <c r="D236" s="5">
        <v>2011</v>
      </c>
      <c r="E236" s="31">
        <v>0.7</v>
      </c>
      <c r="F236" s="31">
        <v>-24.1</v>
      </c>
      <c r="G236" s="31">
        <v>-183</v>
      </c>
      <c r="H236" s="31">
        <v>81.7</v>
      </c>
      <c r="I236" s="13" t="s">
        <v>406</v>
      </c>
      <c r="J236" s="33" t="s">
        <v>413</v>
      </c>
    </row>
    <row r="237" spans="1:10" ht="15">
      <c r="A237" s="13" t="s">
        <v>30</v>
      </c>
      <c r="B237" s="13" t="s">
        <v>197</v>
      </c>
      <c r="C237" s="13" t="s">
        <v>377</v>
      </c>
      <c r="D237" s="5">
        <v>2011</v>
      </c>
      <c r="E237" s="31">
        <v>2.6</v>
      </c>
      <c r="F237" s="31">
        <v>-26</v>
      </c>
      <c r="G237" s="31">
        <v>49</v>
      </c>
      <c r="H237" s="31">
        <v>104.9</v>
      </c>
      <c r="I237" s="13" t="s">
        <v>406</v>
      </c>
      <c r="J237" s="33" t="s">
        <v>413</v>
      </c>
    </row>
    <row r="238" spans="1:10" ht="15">
      <c r="A238" s="13" t="s">
        <v>30</v>
      </c>
      <c r="B238" s="13" t="s">
        <v>205</v>
      </c>
      <c r="C238" s="13" t="s">
        <v>377</v>
      </c>
      <c r="D238" s="5">
        <v>2011</v>
      </c>
      <c r="E238" s="31">
        <v>0.6</v>
      </c>
      <c r="F238" s="31">
        <v>-22.5</v>
      </c>
      <c r="G238" s="31">
        <v>-102</v>
      </c>
      <c r="H238" s="31">
        <v>89.8</v>
      </c>
      <c r="I238" s="13" t="s">
        <v>406</v>
      </c>
      <c r="J238" s="33" t="s">
        <v>413</v>
      </c>
    </row>
    <row r="239" spans="1:10" ht="15">
      <c r="A239" s="13" t="s">
        <v>30</v>
      </c>
      <c r="B239" s="13" t="s">
        <v>198</v>
      </c>
      <c r="C239" s="13" t="s">
        <v>377</v>
      </c>
      <c r="D239" s="5">
        <v>2011</v>
      </c>
      <c r="E239" s="31">
        <v>1.7</v>
      </c>
      <c r="F239" s="31">
        <v>-23.8</v>
      </c>
      <c r="G239" s="31">
        <v>15</v>
      </c>
      <c r="H239" s="31">
        <v>101.5</v>
      </c>
      <c r="I239" s="13" t="s">
        <v>406</v>
      </c>
      <c r="J239" s="33" t="s">
        <v>413</v>
      </c>
    </row>
    <row r="240" spans="1:10" ht="15">
      <c r="A240" s="13" t="s">
        <v>30</v>
      </c>
      <c r="B240" s="13" t="s">
        <v>206</v>
      </c>
      <c r="C240" s="13" t="s">
        <v>377</v>
      </c>
      <c r="D240" s="5">
        <v>2011</v>
      </c>
      <c r="E240" s="31">
        <v>1.1</v>
      </c>
      <c r="F240" s="31">
        <v>-24.3</v>
      </c>
      <c r="G240" s="31">
        <v>-12</v>
      </c>
      <c r="H240" s="31">
        <v>98.8</v>
      </c>
      <c r="I240" s="13" t="s">
        <v>406</v>
      </c>
      <c r="J240" s="33" t="s">
        <v>413</v>
      </c>
    </row>
    <row r="241" spans="1:10" ht="15">
      <c r="A241" s="34" t="s">
        <v>143</v>
      </c>
      <c r="B241" s="5"/>
      <c r="C241" s="7">
        <v>38160</v>
      </c>
      <c r="D241" s="34">
        <v>2004</v>
      </c>
      <c r="E241" s="31">
        <v>4.116</v>
      </c>
      <c r="F241" s="31">
        <v>-26.57</v>
      </c>
      <c r="G241" s="31">
        <v>-54</v>
      </c>
      <c r="H241" s="31">
        <v>94.6</v>
      </c>
      <c r="I241" s="32" t="s">
        <v>193</v>
      </c>
      <c r="J241" s="33" t="s">
        <v>439</v>
      </c>
    </row>
    <row r="242" spans="1:10" ht="15">
      <c r="A242" s="34" t="s">
        <v>143</v>
      </c>
      <c r="B242" s="5"/>
      <c r="C242" s="8">
        <v>38230</v>
      </c>
      <c r="D242" s="34">
        <v>2004</v>
      </c>
      <c r="E242" s="31">
        <v>3.108</v>
      </c>
      <c r="F242" s="31">
        <v>-26.25</v>
      </c>
      <c r="G242" s="31">
        <v>-169</v>
      </c>
      <c r="H242" s="31">
        <v>83.1</v>
      </c>
      <c r="I242" s="32" t="s">
        <v>193</v>
      </c>
      <c r="J242" s="33" t="s">
        <v>439</v>
      </c>
    </row>
    <row r="243" spans="1:10" ht="15">
      <c r="A243" s="34" t="s">
        <v>144</v>
      </c>
      <c r="B243" s="5"/>
      <c r="C243" s="8">
        <v>38153</v>
      </c>
      <c r="D243" s="34">
        <v>2004</v>
      </c>
      <c r="E243" s="31">
        <v>0.7559999999999999</v>
      </c>
      <c r="F243" s="31">
        <v>-27.78</v>
      </c>
      <c r="G243" s="31">
        <v>-463</v>
      </c>
      <c r="H243" s="31">
        <v>53.7</v>
      </c>
      <c r="I243" s="32" t="s">
        <v>193</v>
      </c>
      <c r="J243" s="33" t="s">
        <v>439</v>
      </c>
    </row>
    <row r="244" spans="1:10" ht="15">
      <c r="A244" s="34" t="s">
        <v>144</v>
      </c>
      <c r="B244" s="5"/>
      <c r="C244" s="8">
        <v>38229</v>
      </c>
      <c r="D244" s="34">
        <v>2004</v>
      </c>
      <c r="E244" s="31">
        <v>1.416</v>
      </c>
      <c r="F244" s="31">
        <v>-27.16</v>
      </c>
      <c r="G244" s="31">
        <v>-242</v>
      </c>
      <c r="H244" s="31">
        <v>75.8</v>
      </c>
      <c r="I244" s="32" t="s">
        <v>193</v>
      </c>
      <c r="J244" s="33" t="s">
        <v>439</v>
      </c>
    </row>
    <row r="245" spans="1:10" ht="15">
      <c r="A245" s="34" t="s">
        <v>145</v>
      </c>
      <c r="B245" s="5"/>
      <c r="C245" s="8">
        <v>38183</v>
      </c>
      <c r="D245" s="34">
        <v>2004</v>
      </c>
      <c r="E245" s="31">
        <v>3.2279999999999998</v>
      </c>
      <c r="F245" s="31">
        <v>-28.08</v>
      </c>
      <c r="G245" s="31">
        <v>-162</v>
      </c>
      <c r="H245" s="31">
        <v>83.8</v>
      </c>
      <c r="I245" s="32" t="s">
        <v>193</v>
      </c>
      <c r="J245" s="33" t="s">
        <v>439</v>
      </c>
    </row>
    <row r="246" spans="1:10" ht="15">
      <c r="A246" s="34" t="s">
        <v>145</v>
      </c>
      <c r="B246" s="5"/>
      <c r="C246" s="8">
        <v>38224</v>
      </c>
      <c r="D246" s="34">
        <v>2004</v>
      </c>
      <c r="E246" s="31">
        <v>2.616</v>
      </c>
      <c r="F246" s="31">
        <v>-27.17</v>
      </c>
      <c r="G246" s="31">
        <v>-145</v>
      </c>
      <c r="H246" s="31">
        <v>85.5</v>
      </c>
      <c r="I246" s="32" t="s">
        <v>193</v>
      </c>
      <c r="J246" s="33" t="s">
        <v>439</v>
      </c>
    </row>
    <row r="247" spans="1:10" ht="15">
      <c r="A247" s="5" t="s">
        <v>159</v>
      </c>
      <c r="B247" s="5" t="s">
        <v>372</v>
      </c>
      <c r="C247" s="5">
        <v>2000</v>
      </c>
      <c r="D247" s="5">
        <v>2000</v>
      </c>
      <c r="E247" s="31">
        <v>3.85</v>
      </c>
      <c r="F247" s="31">
        <v>-26.4</v>
      </c>
      <c r="G247" s="31" t="s">
        <v>448</v>
      </c>
      <c r="H247" s="31">
        <v>103.9</v>
      </c>
      <c r="I247" s="32" t="s">
        <v>407</v>
      </c>
      <c r="J247" s="33" t="s">
        <v>445</v>
      </c>
    </row>
    <row r="248" spans="1:10" ht="15">
      <c r="A248" s="18" t="s">
        <v>31</v>
      </c>
      <c r="B248" s="13" t="s">
        <v>207</v>
      </c>
      <c r="C248" s="19" t="s">
        <v>378</v>
      </c>
      <c r="D248" s="5">
        <v>2008</v>
      </c>
      <c r="E248" s="31">
        <v>2.2</v>
      </c>
      <c r="F248" s="31">
        <v>-25.3</v>
      </c>
      <c r="G248" s="31">
        <v>-14.1623</v>
      </c>
      <c r="H248" s="31">
        <v>98.58377</v>
      </c>
      <c r="I248" s="13" t="s">
        <v>406</v>
      </c>
      <c r="J248" s="33" t="s">
        <v>414</v>
      </c>
    </row>
    <row r="249" spans="1:10" ht="15">
      <c r="A249" s="18" t="s">
        <v>32</v>
      </c>
      <c r="B249" s="13" t="s">
        <v>207</v>
      </c>
      <c r="C249" s="19" t="s">
        <v>378</v>
      </c>
      <c r="D249" s="5">
        <v>2008</v>
      </c>
      <c r="E249" s="31">
        <v>1.5</v>
      </c>
      <c r="F249" s="31">
        <v>-24.4</v>
      </c>
      <c r="G249" s="31">
        <v>-8.20106</v>
      </c>
      <c r="H249" s="31">
        <v>99.179894</v>
      </c>
      <c r="I249" s="13" t="s">
        <v>406</v>
      </c>
      <c r="J249" s="33" t="s">
        <v>414</v>
      </c>
    </row>
    <row r="250" spans="1:10" ht="15">
      <c r="A250" s="18" t="s">
        <v>33</v>
      </c>
      <c r="B250" s="13" t="s">
        <v>208</v>
      </c>
      <c r="C250" s="19" t="s">
        <v>378</v>
      </c>
      <c r="D250" s="5">
        <v>2008</v>
      </c>
      <c r="E250" s="31">
        <v>1.4</v>
      </c>
      <c r="F250" s="31">
        <v>-25.6</v>
      </c>
      <c r="G250" s="31">
        <v>-202.892</v>
      </c>
      <c r="H250" s="31">
        <v>79.7108</v>
      </c>
      <c r="I250" s="13" t="s">
        <v>406</v>
      </c>
      <c r="J250" s="33" t="s">
        <v>414</v>
      </c>
    </row>
    <row r="251" spans="1:10" ht="15">
      <c r="A251" s="18" t="s">
        <v>34</v>
      </c>
      <c r="B251" s="13" t="s">
        <v>207</v>
      </c>
      <c r="C251" s="19" t="s">
        <v>378</v>
      </c>
      <c r="D251" s="5">
        <v>2008</v>
      </c>
      <c r="E251" s="31">
        <v>1.1</v>
      </c>
      <c r="F251" s="31">
        <v>-23.1</v>
      </c>
      <c r="G251" s="31">
        <v>-160.705</v>
      </c>
      <c r="H251" s="31">
        <v>83.92949999999999</v>
      </c>
      <c r="I251" s="13" t="s">
        <v>406</v>
      </c>
      <c r="J251" s="33" t="s">
        <v>414</v>
      </c>
    </row>
    <row r="252" spans="1:10" ht="15">
      <c r="A252" s="18" t="s">
        <v>35</v>
      </c>
      <c r="B252" s="13" t="s">
        <v>208</v>
      </c>
      <c r="C252" s="19" t="s">
        <v>378</v>
      </c>
      <c r="D252" s="5">
        <v>2008</v>
      </c>
      <c r="E252" s="31">
        <v>1.7</v>
      </c>
      <c r="F252" s="31">
        <v>-24.1</v>
      </c>
      <c r="G252" s="31">
        <v>-237.337</v>
      </c>
      <c r="H252" s="31">
        <v>76.2663</v>
      </c>
      <c r="I252" s="13" t="s">
        <v>406</v>
      </c>
      <c r="J252" s="33" t="s">
        <v>414</v>
      </c>
    </row>
    <row r="253" spans="1:10" ht="15">
      <c r="A253" s="18" t="s">
        <v>36</v>
      </c>
      <c r="B253" s="13" t="s">
        <v>207</v>
      </c>
      <c r="C253" s="19" t="s">
        <v>378</v>
      </c>
      <c r="D253" s="5">
        <v>2008</v>
      </c>
      <c r="E253" s="31">
        <v>1.1</v>
      </c>
      <c r="F253" s="31">
        <v>-24.5</v>
      </c>
      <c r="G253" s="31">
        <v>-193.827</v>
      </c>
      <c r="H253" s="31">
        <v>80.6173</v>
      </c>
      <c r="I253" s="13" t="s">
        <v>406</v>
      </c>
      <c r="J253" s="33" t="s">
        <v>414</v>
      </c>
    </row>
    <row r="254" spans="1:10" ht="15">
      <c r="A254" s="18" t="s">
        <v>37</v>
      </c>
      <c r="B254" s="13" t="s">
        <v>208</v>
      </c>
      <c r="C254" s="19" t="s">
        <v>378</v>
      </c>
      <c r="D254" s="5">
        <v>2008</v>
      </c>
      <c r="E254" s="31">
        <v>1.4</v>
      </c>
      <c r="F254" s="31">
        <v>-22.6</v>
      </c>
      <c r="G254" s="31">
        <v>-275.485</v>
      </c>
      <c r="H254" s="31">
        <v>72.4515</v>
      </c>
      <c r="I254" s="13" t="s">
        <v>406</v>
      </c>
      <c r="J254" s="33" t="s">
        <v>414</v>
      </c>
    </row>
    <row r="255" spans="1:10" ht="15">
      <c r="A255" s="18" t="s">
        <v>38</v>
      </c>
      <c r="B255" s="13" t="s">
        <v>208</v>
      </c>
      <c r="C255" s="19" t="s">
        <v>378</v>
      </c>
      <c r="D255" s="5">
        <v>2008</v>
      </c>
      <c r="E255" s="31">
        <v>0.8</v>
      </c>
      <c r="F255" s="31">
        <v>-24.6</v>
      </c>
      <c r="G255" s="31">
        <v>-264.621</v>
      </c>
      <c r="H255" s="31">
        <v>73.53790000000001</v>
      </c>
      <c r="I255" s="13" t="s">
        <v>406</v>
      </c>
      <c r="J255" s="33" t="s">
        <v>414</v>
      </c>
    </row>
    <row r="256" spans="1:10" ht="15">
      <c r="A256" s="18" t="s">
        <v>39</v>
      </c>
      <c r="B256" s="13" t="s">
        <v>208</v>
      </c>
      <c r="C256" s="19" t="s">
        <v>378</v>
      </c>
      <c r="D256" s="5">
        <v>2008</v>
      </c>
      <c r="E256" s="31">
        <v>1</v>
      </c>
      <c r="F256" s="31">
        <v>-22.9</v>
      </c>
      <c r="G256" s="31">
        <v>-364.868</v>
      </c>
      <c r="H256" s="31">
        <v>63.5132</v>
      </c>
      <c r="I256" s="13" t="s">
        <v>406</v>
      </c>
      <c r="J256" s="33" t="s">
        <v>414</v>
      </c>
    </row>
    <row r="257" spans="1:10" ht="15">
      <c r="A257" s="18" t="s">
        <v>40</v>
      </c>
      <c r="B257" s="13" t="s">
        <v>207</v>
      </c>
      <c r="C257" s="19" t="s">
        <v>378</v>
      </c>
      <c r="D257" s="5">
        <v>2008</v>
      </c>
      <c r="E257" s="31">
        <v>0.7</v>
      </c>
      <c r="F257" s="31">
        <v>-23.4</v>
      </c>
      <c r="G257" s="31">
        <v>-165.414</v>
      </c>
      <c r="H257" s="31">
        <v>83.4586</v>
      </c>
      <c r="I257" s="13" t="s">
        <v>406</v>
      </c>
      <c r="J257" s="33" t="s">
        <v>414</v>
      </c>
    </row>
    <row r="258" spans="1:10" ht="15">
      <c r="A258" s="18" t="s">
        <v>41</v>
      </c>
      <c r="B258" s="13" t="s">
        <v>208</v>
      </c>
      <c r="C258" s="19" t="s">
        <v>378</v>
      </c>
      <c r="D258" s="5">
        <v>2008</v>
      </c>
      <c r="E258" s="31">
        <v>0.6</v>
      </c>
      <c r="F258" s="31">
        <v>-22</v>
      </c>
      <c r="G258" s="31">
        <v>-386</v>
      </c>
      <c r="H258" s="31">
        <v>61.4</v>
      </c>
      <c r="I258" s="13" t="s">
        <v>406</v>
      </c>
      <c r="J258" s="33" t="s">
        <v>414</v>
      </c>
    </row>
    <row r="259" spans="1:10" ht="15">
      <c r="A259" s="18" t="s">
        <v>19</v>
      </c>
      <c r="B259" s="5"/>
      <c r="C259" s="5" t="s">
        <v>379</v>
      </c>
      <c r="D259" s="5">
        <f aca="true" t="shared" si="2" ref="D259:D299">MEDIAN(2005,2007)</f>
        <v>2006</v>
      </c>
      <c r="E259" s="31" t="s">
        <v>448</v>
      </c>
      <c r="F259" s="31">
        <v>-26.7961</v>
      </c>
      <c r="G259" s="31">
        <v>-70.7317</v>
      </c>
      <c r="H259" s="31">
        <v>92.92683</v>
      </c>
      <c r="I259" s="13" t="s">
        <v>406</v>
      </c>
      <c r="J259" s="33" t="s">
        <v>415</v>
      </c>
    </row>
    <row r="260" spans="1:10" ht="15">
      <c r="A260" s="18" t="s">
        <v>19</v>
      </c>
      <c r="B260" s="5"/>
      <c r="C260" s="5" t="s">
        <v>379</v>
      </c>
      <c r="D260" s="5">
        <f t="shared" si="2"/>
        <v>2006</v>
      </c>
      <c r="E260" s="31" t="s">
        <v>448</v>
      </c>
      <c r="F260" s="31">
        <v>-26.6975</v>
      </c>
      <c r="G260" s="31">
        <v>-28.6585</v>
      </c>
      <c r="H260" s="31">
        <v>97.13415</v>
      </c>
      <c r="I260" s="13" t="s">
        <v>406</v>
      </c>
      <c r="J260" s="33" t="s">
        <v>415</v>
      </c>
    </row>
    <row r="261" spans="1:10" ht="15">
      <c r="A261" s="18" t="s">
        <v>19</v>
      </c>
      <c r="B261" s="5"/>
      <c r="C261" s="5" t="s">
        <v>379</v>
      </c>
      <c r="D261" s="5">
        <f t="shared" si="2"/>
        <v>2006</v>
      </c>
      <c r="E261" s="31" t="s">
        <v>448</v>
      </c>
      <c r="F261" s="31">
        <v>-27.2266</v>
      </c>
      <c r="G261" s="31">
        <v>51.8293</v>
      </c>
      <c r="H261" s="31">
        <v>105.18293</v>
      </c>
      <c r="I261" s="13" t="s">
        <v>406</v>
      </c>
      <c r="J261" s="33" t="s">
        <v>415</v>
      </c>
    </row>
    <row r="262" spans="1:10" ht="15">
      <c r="A262" s="18" t="s">
        <v>19</v>
      </c>
      <c r="B262" s="5"/>
      <c r="C262" s="5" t="s">
        <v>379</v>
      </c>
      <c r="D262" s="5">
        <f t="shared" si="2"/>
        <v>2006</v>
      </c>
      <c r="E262" s="31" t="s">
        <v>448</v>
      </c>
      <c r="F262" s="31" t="s">
        <v>448</v>
      </c>
      <c r="G262" s="31">
        <v>-39.6341</v>
      </c>
      <c r="H262" s="31">
        <v>96.03659</v>
      </c>
      <c r="I262" s="13" t="s">
        <v>406</v>
      </c>
      <c r="J262" s="33" t="s">
        <v>415</v>
      </c>
    </row>
    <row r="263" spans="1:10" ht="15">
      <c r="A263" s="18" t="s">
        <v>19</v>
      </c>
      <c r="B263" s="13"/>
      <c r="C263" s="5" t="s">
        <v>379</v>
      </c>
      <c r="D263" s="5">
        <f t="shared" si="2"/>
        <v>2006</v>
      </c>
      <c r="E263" s="31" t="s">
        <v>448</v>
      </c>
      <c r="F263" s="31">
        <v>-27.6101</v>
      </c>
      <c r="G263" s="31">
        <v>79.2683</v>
      </c>
      <c r="H263" s="31">
        <v>107.92683</v>
      </c>
      <c r="I263" s="13" t="s">
        <v>406</v>
      </c>
      <c r="J263" s="33" t="s">
        <v>415</v>
      </c>
    </row>
    <row r="264" spans="1:10" ht="15">
      <c r="A264" s="18" t="s">
        <v>19</v>
      </c>
      <c r="B264" s="13"/>
      <c r="C264" s="5" t="s">
        <v>379</v>
      </c>
      <c r="D264" s="5">
        <f t="shared" si="2"/>
        <v>2006</v>
      </c>
      <c r="E264" s="31" t="s">
        <v>448</v>
      </c>
      <c r="F264" s="31">
        <v>-27.5119</v>
      </c>
      <c r="G264" s="31">
        <v>31.7073</v>
      </c>
      <c r="H264" s="31">
        <v>103.17073</v>
      </c>
      <c r="I264" s="13" t="s">
        <v>406</v>
      </c>
      <c r="J264" s="33" t="s">
        <v>415</v>
      </c>
    </row>
    <row r="265" spans="1:10" ht="15">
      <c r="A265" s="18" t="s">
        <v>27</v>
      </c>
      <c r="B265" s="13"/>
      <c r="C265" s="5" t="s">
        <v>379</v>
      </c>
      <c r="D265" s="5">
        <f t="shared" si="2"/>
        <v>2006</v>
      </c>
      <c r="E265" s="31" t="s">
        <v>448</v>
      </c>
      <c r="F265" s="31">
        <v>-26.6441</v>
      </c>
      <c r="G265" s="31">
        <v>5.14025</v>
      </c>
      <c r="H265" s="31">
        <v>100.514025</v>
      </c>
      <c r="I265" s="13" t="s">
        <v>406</v>
      </c>
      <c r="J265" s="33" t="s">
        <v>415</v>
      </c>
    </row>
    <row r="266" spans="1:10" ht="15">
      <c r="A266" s="18" t="s">
        <v>27</v>
      </c>
      <c r="B266" s="13"/>
      <c r="C266" s="5" t="s">
        <v>379</v>
      </c>
      <c r="D266" s="5">
        <f t="shared" si="2"/>
        <v>2006</v>
      </c>
      <c r="E266" s="31" t="s">
        <v>448</v>
      </c>
      <c r="F266" s="31">
        <v>-27.3147</v>
      </c>
      <c r="G266" s="31">
        <v>39.3575</v>
      </c>
      <c r="H266" s="31">
        <v>103.93575</v>
      </c>
      <c r="I266" s="13" t="s">
        <v>406</v>
      </c>
      <c r="J266" s="33" t="s">
        <v>415</v>
      </c>
    </row>
    <row r="267" spans="1:10" ht="15">
      <c r="A267" s="18" t="s">
        <v>27</v>
      </c>
      <c r="B267" s="13"/>
      <c r="C267" s="5" t="s">
        <v>379</v>
      </c>
      <c r="D267" s="5">
        <f t="shared" si="2"/>
        <v>2006</v>
      </c>
      <c r="E267" s="31" t="s">
        <v>448</v>
      </c>
      <c r="F267" s="31">
        <v>-24.698</v>
      </c>
      <c r="G267" s="31">
        <v>-0.560992</v>
      </c>
      <c r="H267" s="31">
        <v>99.9439008</v>
      </c>
      <c r="I267" s="13" t="s">
        <v>406</v>
      </c>
      <c r="J267" s="33" t="s">
        <v>415</v>
      </c>
    </row>
    <row r="268" spans="1:10" ht="15">
      <c r="A268" s="18" t="s">
        <v>27</v>
      </c>
      <c r="B268" s="13"/>
      <c r="C268" s="5" t="s">
        <v>379</v>
      </c>
      <c r="D268" s="5">
        <f t="shared" si="2"/>
        <v>2006</v>
      </c>
      <c r="E268" s="31" t="s">
        <v>448</v>
      </c>
      <c r="F268" s="31">
        <v>-26.7523</v>
      </c>
      <c r="G268" s="31">
        <v>56.8493</v>
      </c>
      <c r="H268" s="31">
        <v>105.68493</v>
      </c>
      <c r="I268" s="13" t="s">
        <v>406</v>
      </c>
      <c r="J268" s="33" t="s">
        <v>415</v>
      </c>
    </row>
    <row r="269" spans="1:10" ht="15">
      <c r="A269" s="18" t="s">
        <v>27</v>
      </c>
      <c r="B269" s="13"/>
      <c r="C269" s="5" t="s">
        <v>379</v>
      </c>
      <c r="D269" s="5">
        <f t="shared" si="2"/>
        <v>2006</v>
      </c>
      <c r="E269" s="31" t="s">
        <v>448</v>
      </c>
      <c r="F269" s="31">
        <v>-26.9673</v>
      </c>
      <c r="G269" s="31">
        <v>59.3509</v>
      </c>
      <c r="H269" s="31">
        <v>105.93509</v>
      </c>
      <c r="I269" s="13" t="s">
        <v>406</v>
      </c>
      <c r="J269" s="33" t="s">
        <v>415</v>
      </c>
    </row>
    <row r="270" spans="1:10" ht="15">
      <c r="A270" s="18" t="s">
        <v>27</v>
      </c>
      <c r="B270" s="13"/>
      <c r="C270" s="5" t="s">
        <v>379</v>
      </c>
      <c r="D270" s="5">
        <f t="shared" si="2"/>
        <v>2006</v>
      </c>
      <c r="E270" s="31" t="s">
        <v>448</v>
      </c>
      <c r="F270" s="31">
        <v>-26.8271</v>
      </c>
      <c r="G270" s="31">
        <v>41.7091</v>
      </c>
      <c r="H270" s="31">
        <v>104.17091</v>
      </c>
      <c r="I270" s="13" t="s">
        <v>406</v>
      </c>
      <c r="J270" s="33" t="s">
        <v>415</v>
      </c>
    </row>
    <row r="271" spans="1:10" ht="15">
      <c r="A271" s="18" t="s">
        <v>27</v>
      </c>
      <c r="B271" s="13"/>
      <c r="C271" s="5" t="s">
        <v>379</v>
      </c>
      <c r="D271" s="5">
        <f t="shared" si="2"/>
        <v>2006</v>
      </c>
      <c r="E271" s="31" t="s">
        <v>448</v>
      </c>
      <c r="F271" s="31">
        <v>-27.6491</v>
      </c>
      <c r="G271" s="31">
        <v>-24.2564</v>
      </c>
      <c r="H271" s="31">
        <v>97.57436</v>
      </c>
      <c r="I271" s="13" t="s">
        <v>406</v>
      </c>
      <c r="J271" s="33" t="s">
        <v>415</v>
      </c>
    </row>
    <row r="272" spans="1:10" ht="15">
      <c r="A272" s="18" t="s">
        <v>42</v>
      </c>
      <c r="B272" s="13"/>
      <c r="C272" s="5" t="s">
        <v>379</v>
      </c>
      <c r="D272" s="5">
        <f t="shared" si="2"/>
        <v>2006</v>
      </c>
      <c r="E272" s="31" t="s">
        <v>448</v>
      </c>
      <c r="F272" s="31">
        <v>-26</v>
      </c>
      <c r="G272" s="31">
        <v>-92.1168</v>
      </c>
      <c r="H272" s="31">
        <v>90.78832</v>
      </c>
      <c r="I272" s="13" t="s">
        <v>406</v>
      </c>
      <c r="J272" s="33" t="s">
        <v>415</v>
      </c>
    </row>
    <row r="273" spans="1:10" ht="15">
      <c r="A273" s="18" t="s">
        <v>42</v>
      </c>
      <c r="B273" s="13"/>
      <c r="C273" s="5" t="s">
        <v>379</v>
      </c>
      <c r="D273" s="5">
        <f t="shared" si="2"/>
        <v>2006</v>
      </c>
      <c r="E273" s="31" t="s">
        <v>448</v>
      </c>
      <c r="F273" s="31">
        <v>-24.72</v>
      </c>
      <c r="G273" s="31">
        <v>-130.918</v>
      </c>
      <c r="H273" s="31">
        <v>86.9082</v>
      </c>
      <c r="I273" s="13" t="s">
        <v>406</v>
      </c>
      <c r="J273" s="33" t="s">
        <v>415</v>
      </c>
    </row>
    <row r="274" spans="1:10" ht="15">
      <c r="A274" s="18" t="s">
        <v>42</v>
      </c>
      <c r="B274" s="13"/>
      <c r="C274" s="5" t="s">
        <v>379</v>
      </c>
      <c r="D274" s="5">
        <f t="shared" si="2"/>
        <v>2006</v>
      </c>
      <c r="E274" s="31" t="s">
        <v>448</v>
      </c>
      <c r="F274" s="31">
        <v>-27.0667</v>
      </c>
      <c r="G274" s="31">
        <v>-33.8518</v>
      </c>
      <c r="H274" s="31">
        <v>96.61482</v>
      </c>
      <c r="I274" s="13" t="s">
        <v>406</v>
      </c>
      <c r="J274" s="33" t="s">
        <v>415</v>
      </c>
    </row>
    <row r="275" spans="1:10" ht="15">
      <c r="A275" s="18" t="s">
        <v>42</v>
      </c>
      <c r="B275" s="13"/>
      <c r="C275" s="5" t="s">
        <v>379</v>
      </c>
      <c r="D275" s="5">
        <f t="shared" si="2"/>
        <v>2006</v>
      </c>
      <c r="E275" s="31" t="s">
        <v>448</v>
      </c>
      <c r="F275" s="31">
        <v>-26.1067</v>
      </c>
      <c r="G275" s="31">
        <v>-46.1609</v>
      </c>
      <c r="H275" s="31">
        <v>95.38391</v>
      </c>
      <c r="I275" s="13" t="s">
        <v>406</v>
      </c>
      <c r="J275" s="33" t="s">
        <v>415</v>
      </c>
    </row>
    <row r="276" spans="1:10" ht="15">
      <c r="A276" s="18" t="s">
        <v>42</v>
      </c>
      <c r="B276" s="13"/>
      <c r="C276" s="5" t="s">
        <v>379</v>
      </c>
      <c r="D276" s="5">
        <f t="shared" si="2"/>
        <v>2006</v>
      </c>
      <c r="E276" s="31" t="s">
        <v>448</v>
      </c>
      <c r="F276" s="31">
        <v>-15.12</v>
      </c>
      <c r="G276" s="31">
        <v>18.1702</v>
      </c>
      <c r="H276" s="31">
        <v>101.81702</v>
      </c>
      <c r="I276" s="13" t="s">
        <v>406</v>
      </c>
      <c r="J276" s="33" t="s">
        <v>415</v>
      </c>
    </row>
    <row r="277" spans="1:10" ht="15">
      <c r="A277" s="18" t="s">
        <v>42</v>
      </c>
      <c r="B277" s="13"/>
      <c r="C277" s="5" t="s">
        <v>379</v>
      </c>
      <c r="D277" s="5">
        <f t="shared" si="2"/>
        <v>2006</v>
      </c>
      <c r="E277" s="31" t="s">
        <v>448</v>
      </c>
      <c r="F277" s="31">
        <v>-27.28</v>
      </c>
      <c r="G277" s="31">
        <v>49.6606</v>
      </c>
      <c r="H277" s="31">
        <v>104.96606</v>
      </c>
      <c r="I277" s="13" t="s">
        <v>406</v>
      </c>
      <c r="J277" s="33" t="s">
        <v>415</v>
      </c>
    </row>
    <row r="278" spans="1:10" ht="15">
      <c r="A278" s="18" t="s">
        <v>42</v>
      </c>
      <c r="B278" s="13"/>
      <c r="C278" s="5" t="s">
        <v>379</v>
      </c>
      <c r="D278" s="5">
        <f t="shared" si="2"/>
        <v>2006</v>
      </c>
      <c r="E278" s="31" t="s">
        <v>448</v>
      </c>
      <c r="F278" s="31">
        <v>-25.7867</v>
      </c>
      <c r="G278" s="31">
        <v>-61.0648</v>
      </c>
      <c r="H278" s="31">
        <v>93.89352</v>
      </c>
      <c r="I278" s="13" t="s">
        <v>406</v>
      </c>
      <c r="J278" s="33" t="s">
        <v>415</v>
      </c>
    </row>
    <row r="279" spans="1:10" ht="15">
      <c r="A279" s="18" t="s">
        <v>28</v>
      </c>
      <c r="B279" s="13"/>
      <c r="C279" s="5" t="s">
        <v>379</v>
      </c>
      <c r="D279" s="5">
        <f t="shared" si="2"/>
        <v>2006</v>
      </c>
      <c r="E279" s="31" t="s">
        <v>448</v>
      </c>
      <c r="F279" s="31">
        <v>-25.3578</v>
      </c>
      <c r="G279" s="31">
        <v>-233.215</v>
      </c>
      <c r="H279" s="31">
        <v>76.6785</v>
      </c>
      <c r="I279" s="13" t="s">
        <v>406</v>
      </c>
      <c r="J279" s="33" t="s">
        <v>415</v>
      </c>
    </row>
    <row r="280" spans="1:10" ht="15">
      <c r="A280" s="18" t="s">
        <v>28</v>
      </c>
      <c r="B280" s="13"/>
      <c r="C280" s="5" t="s">
        <v>379</v>
      </c>
      <c r="D280" s="5">
        <f t="shared" si="2"/>
        <v>2006</v>
      </c>
      <c r="E280" s="31" t="s">
        <v>448</v>
      </c>
      <c r="F280" s="31">
        <v>-27.633</v>
      </c>
      <c r="G280" s="31">
        <v>-28.0459</v>
      </c>
      <c r="H280" s="31">
        <v>97.19541</v>
      </c>
      <c r="I280" s="13" t="s">
        <v>406</v>
      </c>
      <c r="J280" s="33" t="s">
        <v>415</v>
      </c>
    </row>
    <row r="281" spans="1:10" ht="15">
      <c r="A281" s="18" t="s">
        <v>28</v>
      </c>
      <c r="B281" s="13"/>
      <c r="C281" s="5" t="s">
        <v>379</v>
      </c>
      <c r="D281" s="5">
        <f t="shared" si="2"/>
        <v>2006</v>
      </c>
      <c r="E281" s="31" t="s">
        <v>448</v>
      </c>
      <c r="F281" s="31">
        <v>-26.2385</v>
      </c>
      <c r="G281" s="31">
        <v>-65.8516</v>
      </c>
      <c r="H281" s="31">
        <v>93.41484</v>
      </c>
      <c r="I281" s="13" t="s">
        <v>406</v>
      </c>
      <c r="J281" s="33" t="s">
        <v>415</v>
      </c>
    </row>
    <row r="282" spans="1:10" ht="15">
      <c r="A282" s="18" t="s">
        <v>28</v>
      </c>
      <c r="B282" s="13"/>
      <c r="C282" s="5" t="s">
        <v>379</v>
      </c>
      <c r="D282" s="5">
        <f t="shared" si="2"/>
        <v>2006</v>
      </c>
      <c r="E282" s="31" t="s">
        <v>448</v>
      </c>
      <c r="F282" s="31">
        <v>-19.1927</v>
      </c>
      <c r="G282" s="31">
        <v>-84.5989</v>
      </c>
      <c r="H282" s="31">
        <v>91.54011</v>
      </c>
      <c r="I282" s="13" t="s">
        <v>406</v>
      </c>
      <c r="J282" s="33" t="s">
        <v>415</v>
      </c>
    </row>
    <row r="283" spans="1:10" ht="15">
      <c r="A283" s="18" t="s">
        <v>28</v>
      </c>
      <c r="B283" s="13"/>
      <c r="C283" s="5" t="s">
        <v>379</v>
      </c>
      <c r="D283" s="5">
        <f t="shared" si="2"/>
        <v>2006</v>
      </c>
      <c r="E283" s="31" t="s">
        <v>448</v>
      </c>
      <c r="F283" s="31">
        <v>-27.7798</v>
      </c>
      <c r="G283" s="31">
        <v>-0.900901</v>
      </c>
      <c r="H283" s="31">
        <v>99.9099099</v>
      </c>
      <c r="I283" s="13" t="s">
        <v>406</v>
      </c>
      <c r="J283" s="33" t="s">
        <v>415</v>
      </c>
    </row>
    <row r="284" spans="1:10" ht="15">
      <c r="A284" s="18" t="s">
        <v>28</v>
      </c>
      <c r="B284" s="13"/>
      <c r="C284" s="5" t="s">
        <v>379</v>
      </c>
      <c r="D284" s="5">
        <f t="shared" si="2"/>
        <v>2006</v>
      </c>
      <c r="E284" s="31" t="s">
        <v>448</v>
      </c>
      <c r="F284" s="31">
        <v>-27.0459</v>
      </c>
      <c r="G284" s="31">
        <v>42.3531</v>
      </c>
      <c r="H284" s="31">
        <v>104.23531</v>
      </c>
      <c r="I284" s="13" t="s">
        <v>406</v>
      </c>
      <c r="J284" s="33" t="s">
        <v>415</v>
      </c>
    </row>
    <row r="285" spans="1:10" ht="15">
      <c r="A285" s="18" t="s">
        <v>28</v>
      </c>
      <c r="B285" s="13"/>
      <c r="C285" s="5" t="s">
        <v>379</v>
      </c>
      <c r="D285" s="5">
        <f t="shared" si="2"/>
        <v>2006</v>
      </c>
      <c r="E285" s="31" t="s">
        <v>448</v>
      </c>
      <c r="F285" s="31">
        <v>-27.633</v>
      </c>
      <c r="G285" s="31">
        <v>-38.2776</v>
      </c>
      <c r="H285" s="31">
        <v>96.17224</v>
      </c>
      <c r="I285" s="13" t="s">
        <v>406</v>
      </c>
      <c r="J285" s="33" t="s">
        <v>415</v>
      </c>
    </row>
    <row r="286" spans="1:10" ht="15">
      <c r="A286" s="18" t="s">
        <v>22</v>
      </c>
      <c r="B286" s="13"/>
      <c r="C286" s="5" t="s">
        <v>379</v>
      </c>
      <c r="D286" s="5">
        <f t="shared" si="2"/>
        <v>2006</v>
      </c>
      <c r="E286" s="31" t="s">
        <v>448</v>
      </c>
      <c r="F286" s="31">
        <v>-25.683</v>
      </c>
      <c r="G286" s="31">
        <v>107.921</v>
      </c>
      <c r="H286" s="31">
        <v>110.7921</v>
      </c>
      <c r="I286" s="13" t="s">
        <v>406</v>
      </c>
      <c r="J286" s="33" t="s">
        <v>415</v>
      </c>
    </row>
    <row r="287" spans="1:10" ht="15">
      <c r="A287" s="18" t="s">
        <v>22</v>
      </c>
      <c r="B287" s="13"/>
      <c r="C287" s="5" t="s">
        <v>379</v>
      </c>
      <c r="D287" s="5">
        <f t="shared" si="2"/>
        <v>2006</v>
      </c>
      <c r="E287" s="31" t="s">
        <v>448</v>
      </c>
      <c r="F287" s="31">
        <v>-26.8111</v>
      </c>
      <c r="G287" s="31">
        <v>-14.8515</v>
      </c>
      <c r="H287" s="31">
        <v>98.51485</v>
      </c>
      <c r="I287" s="13" t="s">
        <v>406</v>
      </c>
      <c r="J287" s="33" t="s">
        <v>415</v>
      </c>
    </row>
    <row r="288" spans="1:10" ht="15">
      <c r="A288" s="18" t="s">
        <v>22</v>
      </c>
      <c r="B288" s="13"/>
      <c r="C288" s="5" t="s">
        <v>379</v>
      </c>
      <c r="D288" s="5">
        <f t="shared" si="2"/>
        <v>2006</v>
      </c>
      <c r="E288" s="31" t="s">
        <v>448</v>
      </c>
      <c r="F288" s="31">
        <v>-26.9959</v>
      </c>
      <c r="G288" s="31">
        <v>-14.8515</v>
      </c>
      <c r="H288" s="31">
        <v>98.51485</v>
      </c>
      <c r="I288" s="13" t="s">
        <v>406</v>
      </c>
      <c r="J288" s="33" t="s">
        <v>415</v>
      </c>
    </row>
    <row r="289" spans="1:10" ht="15">
      <c r="A289" s="18" t="s">
        <v>22</v>
      </c>
      <c r="B289" s="13"/>
      <c r="C289" s="5" t="s">
        <v>379</v>
      </c>
      <c r="D289" s="5">
        <f t="shared" si="2"/>
        <v>2006</v>
      </c>
      <c r="E289" s="31" t="s">
        <v>448</v>
      </c>
      <c r="F289" s="31">
        <v>-26.3887</v>
      </c>
      <c r="G289" s="31">
        <v>0.990099</v>
      </c>
      <c r="H289" s="31">
        <v>100.0990099</v>
      </c>
      <c r="I289" s="13" t="s">
        <v>406</v>
      </c>
      <c r="J289" s="33" t="s">
        <v>415</v>
      </c>
    </row>
    <row r="290" spans="1:10" ht="15">
      <c r="A290" s="18" t="s">
        <v>22</v>
      </c>
      <c r="B290" s="13"/>
      <c r="C290" s="5" t="s">
        <v>379</v>
      </c>
      <c r="D290" s="5">
        <f t="shared" si="2"/>
        <v>2006</v>
      </c>
      <c r="E290" s="31" t="s">
        <v>448</v>
      </c>
      <c r="F290" s="31">
        <v>-25.7227</v>
      </c>
      <c r="G290" s="31">
        <v>-22.7723</v>
      </c>
      <c r="H290" s="31">
        <v>97.72277</v>
      </c>
      <c r="I290" s="13" t="s">
        <v>406</v>
      </c>
      <c r="J290" s="33" t="s">
        <v>415</v>
      </c>
    </row>
    <row r="291" spans="1:10" ht="15">
      <c r="A291" s="18" t="s">
        <v>22</v>
      </c>
      <c r="B291" s="13"/>
      <c r="C291" s="5" t="s">
        <v>379</v>
      </c>
      <c r="D291" s="5">
        <f t="shared" si="2"/>
        <v>2006</v>
      </c>
      <c r="E291" s="31" t="s">
        <v>448</v>
      </c>
      <c r="F291" s="31">
        <v>-26.315</v>
      </c>
      <c r="G291" s="31">
        <v>34.6535</v>
      </c>
      <c r="H291" s="31">
        <v>103.46535</v>
      </c>
      <c r="I291" s="13" t="s">
        <v>406</v>
      </c>
      <c r="J291" s="33" t="s">
        <v>415</v>
      </c>
    </row>
    <row r="292" spans="1:10" ht="15">
      <c r="A292" s="18" t="s">
        <v>22</v>
      </c>
      <c r="B292" s="13"/>
      <c r="C292" s="5" t="s">
        <v>379</v>
      </c>
      <c r="D292" s="5">
        <f t="shared" si="2"/>
        <v>2006</v>
      </c>
      <c r="E292" s="31" t="s">
        <v>448</v>
      </c>
      <c r="F292" s="31">
        <v>-26.6979</v>
      </c>
      <c r="G292" s="31">
        <v>4.9505</v>
      </c>
      <c r="H292" s="31">
        <v>100.49505</v>
      </c>
      <c r="I292" s="13" t="s">
        <v>406</v>
      </c>
      <c r="J292" s="33" t="s">
        <v>415</v>
      </c>
    </row>
    <row r="293" spans="1:10" ht="15">
      <c r="A293" s="18" t="s">
        <v>43</v>
      </c>
      <c r="B293" s="13"/>
      <c r="C293" s="5" t="s">
        <v>379</v>
      </c>
      <c r="D293" s="5">
        <f t="shared" si="2"/>
        <v>2006</v>
      </c>
      <c r="E293" s="31" t="s">
        <v>448</v>
      </c>
      <c r="F293" s="31">
        <v>-28.2893</v>
      </c>
      <c r="G293" s="31">
        <v>47.6242</v>
      </c>
      <c r="H293" s="31">
        <v>104.76242</v>
      </c>
      <c r="I293" s="13" t="s">
        <v>406</v>
      </c>
      <c r="J293" s="33" t="s">
        <v>415</v>
      </c>
    </row>
    <row r="294" spans="1:10" ht="15">
      <c r="A294" s="18" t="s">
        <v>43</v>
      </c>
      <c r="B294" s="13"/>
      <c r="C294" s="5" t="s">
        <v>379</v>
      </c>
      <c r="D294" s="5">
        <f t="shared" si="2"/>
        <v>2006</v>
      </c>
      <c r="E294" s="31" t="s">
        <v>448</v>
      </c>
      <c r="F294" s="31">
        <v>-27.9916</v>
      </c>
      <c r="G294" s="31">
        <v>-60.6969</v>
      </c>
      <c r="H294" s="31">
        <v>93.93031</v>
      </c>
      <c r="I294" s="13" t="s">
        <v>406</v>
      </c>
      <c r="J294" s="33" t="s">
        <v>415</v>
      </c>
    </row>
    <row r="295" spans="1:10" ht="15">
      <c r="A295" s="18" t="s">
        <v>43</v>
      </c>
      <c r="B295" s="13"/>
      <c r="C295" s="5" t="s">
        <v>379</v>
      </c>
      <c r="D295" s="5">
        <f t="shared" si="2"/>
        <v>2006</v>
      </c>
      <c r="E295" s="31" t="s">
        <v>448</v>
      </c>
      <c r="F295" s="31">
        <v>-28.3976</v>
      </c>
      <c r="G295" s="31">
        <v>53.3827</v>
      </c>
      <c r="H295" s="31">
        <v>105.33827</v>
      </c>
      <c r="I295" s="13" t="s">
        <v>406</v>
      </c>
      <c r="J295" s="33" t="s">
        <v>415</v>
      </c>
    </row>
    <row r="296" spans="1:10" ht="15">
      <c r="A296" s="18" t="s">
        <v>43</v>
      </c>
      <c r="B296" s="13"/>
      <c r="C296" s="5" t="s">
        <v>379</v>
      </c>
      <c r="D296" s="5">
        <f t="shared" si="2"/>
        <v>2006</v>
      </c>
      <c r="E296" s="31" t="s">
        <v>448</v>
      </c>
      <c r="F296" s="31" t="s">
        <v>448</v>
      </c>
      <c r="G296" s="31">
        <v>41.1755</v>
      </c>
      <c r="H296" s="31">
        <v>104.11755</v>
      </c>
      <c r="I296" s="13" t="s">
        <v>406</v>
      </c>
      <c r="J296" s="33" t="s">
        <v>415</v>
      </c>
    </row>
    <row r="297" spans="1:10" ht="15">
      <c r="A297" s="18" t="s">
        <v>43</v>
      </c>
      <c r="B297" s="13"/>
      <c r="C297" s="5" t="s">
        <v>379</v>
      </c>
      <c r="D297" s="5">
        <f t="shared" si="2"/>
        <v>2006</v>
      </c>
      <c r="E297" s="31" t="s">
        <v>448</v>
      </c>
      <c r="F297" s="31">
        <v>-27.6025</v>
      </c>
      <c r="G297" s="31">
        <v>54.1294</v>
      </c>
      <c r="H297" s="31">
        <v>105.41294</v>
      </c>
      <c r="I297" s="13" t="s">
        <v>406</v>
      </c>
      <c r="J297" s="33" t="s">
        <v>415</v>
      </c>
    </row>
    <row r="298" spans="1:10" ht="15">
      <c r="A298" s="18" t="s">
        <v>43</v>
      </c>
      <c r="B298" s="13"/>
      <c r="C298" s="5" t="s">
        <v>379</v>
      </c>
      <c r="D298" s="5">
        <f t="shared" si="2"/>
        <v>2006</v>
      </c>
      <c r="E298" s="31" t="s">
        <v>448</v>
      </c>
      <c r="F298" s="31">
        <v>-28.1945</v>
      </c>
      <c r="G298" s="31">
        <v>88.2566</v>
      </c>
      <c r="H298" s="31">
        <v>108.82566</v>
      </c>
      <c r="I298" s="13" t="s">
        <v>406</v>
      </c>
      <c r="J298" s="33" t="s">
        <v>415</v>
      </c>
    </row>
    <row r="299" spans="1:10" ht="15">
      <c r="A299" s="18" t="s">
        <v>43</v>
      </c>
      <c r="B299" s="13"/>
      <c r="C299" s="5" t="s">
        <v>379</v>
      </c>
      <c r="D299" s="5">
        <f t="shared" si="2"/>
        <v>2006</v>
      </c>
      <c r="E299" s="31" t="s">
        <v>448</v>
      </c>
      <c r="F299" s="31">
        <v>-28.0902</v>
      </c>
      <c r="G299" s="31">
        <v>72.3442</v>
      </c>
      <c r="H299" s="31">
        <v>107.23442</v>
      </c>
      <c r="I299" s="13" t="s">
        <v>406</v>
      </c>
      <c r="J299" s="33" t="s">
        <v>415</v>
      </c>
    </row>
    <row r="300" spans="1:10" ht="15">
      <c r="A300" s="34" t="s">
        <v>142</v>
      </c>
      <c r="B300" s="15" t="s">
        <v>350</v>
      </c>
      <c r="C300" s="6">
        <v>40867</v>
      </c>
      <c r="D300" s="34">
        <v>2011</v>
      </c>
      <c r="E300" s="31">
        <v>15.828000000000001</v>
      </c>
      <c r="F300" s="31">
        <v>-29.1</v>
      </c>
      <c r="G300" s="31" t="s">
        <v>448</v>
      </c>
      <c r="H300" s="31">
        <v>107.6</v>
      </c>
      <c r="I300" s="32" t="s">
        <v>193</v>
      </c>
      <c r="J300" s="33" t="s">
        <v>438</v>
      </c>
    </row>
    <row r="301" spans="1:10" ht="15">
      <c r="A301" s="34" t="s">
        <v>142</v>
      </c>
      <c r="B301" s="15" t="s">
        <v>351</v>
      </c>
      <c r="C301" s="6">
        <v>40867</v>
      </c>
      <c r="D301" s="34">
        <v>2011</v>
      </c>
      <c r="E301" s="31">
        <v>15.06</v>
      </c>
      <c r="F301" s="31">
        <v>-29.1</v>
      </c>
      <c r="G301" s="31" t="s">
        <v>448</v>
      </c>
      <c r="H301" s="31">
        <v>107.6</v>
      </c>
      <c r="I301" s="32" t="s">
        <v>193</v>
      </c>
      <c r="J301" s="33" t="s">
        <v>438</v>
      </c>
    </row>
    <row r="302" spans="1:10" ht="15">
      <c r="A302" s="34" t="s">
        <v>142</v>
      </c>
      <c r="B302" s="15" t="s">
        <v>352</v>
      </c>
      <c r="C302" s="6">
        <v>40867</v>
      </c>
      <c r="D302" s="34">
        <v>2011</v>
      </c>
      <c r="E302" s="31">
        <v>16.044000000000004</v>
      </c>
      <c r="F302" s="31">
        <v>-29.1</v>
      </c>
      <c r="G302" s="31" t="s">
        <v>448</v>
      </c>
      <c r="H302" s="31">
        <v>107.6</v>
      </c>
      <c r="I302" s="32" t="s">
        <v>193</v>
      </c>
      <c r="J302" s="33" t="s">
        <v>438</v>
      </c>
    </row>
    <row r="303" spans="1:10" ht="15">
      <c r="A303" s="5" t="s">
        <v>149</v>
      </c>
      <c r="B303" s="5" t="s">
        <v>367</v>
      </c>
      <c r="C303" s="5" t="s">
        <v>403</v>
      </c>
      <c r="D303" s="5">
        <v>2006</v>
      </c>
      <c r="E303" s="31" t="s">
        <v>448</v>
      </c>
      <c r="F303" s="31">
        <v>-26.2</v>
      </c>
      <c r="G303" s="31">
        <v>-35.55524928005471</v>
      </c>
      <c r="H303" s="31">
        <v>96.44447507199453</v>
      </c>
      <c r="I303" s="32" t="s">
        <v>406</v>
      </c>
      <c r="J303" s="33" t="s">
        <v>442</v>
      </c>
    </row>
    <row r="304" spans="1:10" ht="15">
      <c r="A304" s="5" t="s">
        <v>150</v>
      </c>
      <c r="B304" s="5" t="s">
        <v>367</v>
      </c>
      <c r="C304" s="5" t="s">
        <v>403</v>
      </c>
      <c r="D304" s="5">
        <v>2006</v>
      </c>
      <c r="E304" s="31" t="s">
        <v>448</v>
      </c>
      <c r="F304" s="31">
        <v>-25.3</v>
      </c>
      <c r="G304" s="31">
        <v>-137.85989328021364</v>
      </c>
      <c r="H304" s="31">
        <v>86.21401067197864</v>
      </c>
      <c r="I304" s="32" t="s">
        <v>406</v>
      </c>
      <c r="J304" s="33" t="s">
        <v>442</v>
      </c>
    </row>
    <row r="305" spans="1:10" ht="15">
      <c r="A305" s="5" t="s">
        <v>151</v>
      </c>
      <c r="B305" s="5" t="s">
        <v>367</v>
      </c>
      <c r="C305" s="5" t="s">
        <v>403</v>
      </c>
      <c r="D305" s="5">
        <v>2006</v>
      </c>
      <c r="E305" s="31" t="s">
        <v>448</v>
      </c>
      <c r="F305" s="31">
        <v>-25</v>
      </c>
      <c r="G305" s="31">
        <v>-167.55803750938603</v>
      </c>
      <c r="H305" s="31">
        <v>83.24419624906139</v>
      </c>
      <c r="I305" s="32" t="s">
        <v>406</v>
      </c>
      <c r="J305" s="33" t="s">
        <v>442</v>
      </c>
    </row>
    <row r="306" spans="1:10" ht="15">
      <c r="A306" s="5" t="s">
        <v>152</v>
      </c>
      <c r="B306" s="5" t="s">
        <v>367</v>
      </c>
      <c r="C306" s="5" t="s">
        <v>403</v>
      </c>
      <c r="D306" s="5">
        <v>2006</v>
      </c>
      <c r="E306" s="31" t="s">
        <v>448</v>
      </c>
      <c r="F306" s="31">
        <v>-24.1</v>
      </c>
      <c r="G306" s="31">
        <v>-168.35263668608624</v>
      </c>
      <c r="H306" s="31">
        <v>83.16473633139137</v>
      </c>
      <c r="I306" s="32" t="s">
        <v>406</v>
      </c>
      <c r="J306" s="33" t="s">
        <v>442</v>
      </c>
    </row>
    <row r="307" spans="1:10" ht="15">
      <c r="A307" s="5" t="s">
        <v>153</v>
      </c>
      <c r="B307" s="5" t="s">
        <v>367</v>
      </c>
      <c r="C307" s="5" t="s">
        <v>403</v>
      </c>
      <c r="D307" s="5">
        <v>2006</v>
      </c>
      <c r="E307" s="31" t="s">
        <v>448</v>
      </c>
      <c r="F307" s="31">
        <v>-24.1</v>
      </c>
      <c r="G307" s="31">
        <v>-149.18293154819239</v>
      </c>
      <c r="H307" s="31">
        <v>85.08170684518076</v>
      </c>
      <c r="I307" s="32" t="s">
        <v>406</v>
      </c>
      <c r="J307" s="33" t="s">
        <v>442</v>
      </c>
    </row>
    <row r="308" spans="1:10" ht="15">
      <c r="A308" s="5" t="s">
        <v>154</v>
      </c>
      <c r="B308" s="5" t="s">
        <v>367</v>
      </c>
      <c r="C308" s="5" t="s">
        <v>403</v>
      </c>
      <c r="D308" s="5">
        <v>2006</v>
      </c>
      <c r="E308" s="31" t="s">
        <v>448</v>
      </c>
      <c r="F308" s="31">
        <v>-25</v>
      </c>
      <c r="G308" s="31">
        <v>-260.0295166978792</v>
      </c>
      <c r="H308" s="31">
        <v>73.99704833021208</v>
      </c>
      <c r="I308" s="32" t="s">
        <v>406</v>
      </c>
      <c r="J308" s="33" t="s">
        <v>442</v>
      </c>
    </row>
    <row r="309" spans="1:10" ht="15">
      <c r="A309" s="18" t="s">
        <v>27</v>
      </c>
      <c r="B309" s="13" t="s">
        <v>209</v>
      </c>
      <c r="C309" s="13">
        <v>2003</v>
      </c>
      <c r="D309" s="5">
        <v>2003</v>
      </c>
      <c r="E309" s="31">
        <v>4.632</v>
      </c>
      <c r="F309" s="31">
        <v>-27.9</v>
      </c>
      <c r="G309" s="31">
        <v>83</v>
      </c>
      <c r="H309" s="31">
        <v>108.3</v>
      </c>
      <c r="I309" s="13" t="s">
        <v>406</v>
      </c>
      <c r="J309" s="33" t="s">
        <v>416</v>
      </c>
    </row>
    <row r="310" spans="1:10" ht="15">
      <c r="A310" s="18" t="s">
        <v>27</v>
      </c>
      <c r="B310" s="13" t="s">
        <v>210</v>
      </c>
      <c r="C310" s="13">
        <v>2003</v>
      </c>
      <c r="D310" s="5">
        <v>2003</v>
      </c>
      <c r="E310" s="31">
        <v>6.732</v>
      </c>
      <c r="F310" s="31">
        <v>-27.7</v>
      </c>
      <c r="G310" s="31">
        <v>124</v>
      </c>
      <c r="H310" s="31">
        <v>112.4</v>
      </c>
      <c r="I310" s="13" t="s">
        <v>357</v>
      </c>
      <c r="J310" s="33" t="s">
        <v>416</v>
      </c>
    </row>
    <row r="311" spans="1:10" ht="15">
      <c r="A311" s="18" t="s">
        <v>27</v>
      </c>
      <c r="B311" s="13" t="s">
        <v>211</v>
      </c>
      <c r="C311" s="13">
        <v>2003</v>
      </c>
      <c r="D311" s="5">
        <v>2003</v>
      </c>
      <c r="E311" s="31">
        <v>3.132</v>
      </c>
      <c r="F311" s="31">
        <v>-27.2</v>
      </c>
      <c r="G311" s="31">
        <v>89</v>
      </c>
      <c r="H311" s="31">
        <v>108.9</v>
      </c>
      <c r="I311" s="13" t="s">
        <v>357</v>
      </c>
      <c r="J311" s="33" t="s">
        <v>416</v>
      </c>
    </row>
    <row r="312" spans="1:10" ht="15">
      <c r="A312" s="18" t="s">
        <v>27</v>
      </c>
      <c r="B312" s="13" t="s">
        <v>212</v>
      </c>
      <c r="C312" s="9">
        <v>37686</v>
      </c>
      <c r="D312" s="5">
        <v>2003</v>
      </c>
      <c r="E312" s="31">
        <v>3.384</v>
      </c>
      <c r="F312" s="31">
        <v>-28.6</v>
      </c>
      <c r="G312" s="31">
        <v>104</v>
      </c>
      <c r="H312" s="31">
        <v>110.4</v>
      </c>
      <c r="I312" s="13" t="s">
        <v>406</v>
      </c>
      <c r="J312" s="33" t="s">
        <v>416</v>
      </c>
    </row>
    <row r="313" spans="1:10" ht="15">
      <c r="A313" s="18" t="s">
        <v>27</v>
      </c>
      <c r="B313" s="13" t="s">
        <v>213</v>
      </c>
      <c r="C313" s="13">
        <v>2003</v>
      </c>
      <c r="D313" s="5">
        <v>2003</v>
      </c>
      <c r="E313" s="31">
        <v>2.328</v>
      </c>
      <c r="F313" s="31" t="s">
        <v>448</v>
      </c>
      <c r="G313" s="31">
        <v>-5</v>
      </c>
      <c r="H313" s="31">
        <v>99.5</v>
      </c>
      <c r="I313" s="13" t="s">
        <v>357</v>
      </c>
      <c r="J313" s="33" t="s">
        <v>416</v>
      </c>
    </row>
    <row r="314" spans="1:10" ht="15">
      <c r="A314" s="18" t="s">
        <v>27</v>
      </c>
      <c r="B314" s="13" t="s">
        <v>214</v>
      </c>
      <c r="C314" s="13">
        <v>2003</v>
      </c>
      <c r="D314" s="5">
        <v>2003</v>
      </c>
      <c r="E314" s="31">
        <v>4.812</v>
      </c>
      <c r="F314" s="31" t="s">
        <v>448</v>
      </c>
      <c r="G314" s="31">
        <v>91</v>
      </c>
      <c r="H314" s="31">
        <v>109.1</v>
      </c>
      <c r="I314" s="13" t="s">
        <v>406</v>
      </c>
      <c r="J314" s="33" t="s">
        <v>416</v>
      </c>
    </row>
    <row r="315" spans="1:10" ht="15">
      <c r="A315" s="18" t="s">
        <v>27</v>
      </c>
      <c r="B315" s="13" t="s">
        <v>215</v>
      </c>
      <c r="C315" s="13">
        <v>2003</v>
      </c>
      <c r="D315" s="5">
        <v>2003</v>
      </c>
      <c r="E315" s="31">
        <v>1.824</v>
      </c>
      <c r="F315" s="31" t="s">
        <v>448</v>
      </c>
      <c r="G315" s="31">
        <v>22</v>
      </c>
      <c r="H315" s="31">
        <v>102.2</v>
      </c>
      <c r="I315" s="13" t="s">
        <v>357</v>
      </c>
      <c r="J315" s="33" t="s">
        <v>416</v>
      </c>
    </row>
    <row r="316" spans="1:10" ht="15">
      <c r="A316" s="18" t="s">
        <v>27</v>
      </c>
      <c r="B316" s="13" t="s">
        <v>216</v>
      </c>
      <c r="C316" s="13">
        <v>2003</v>
      </c>
      <c r="D316" s="5">
        <v>2003</v>
      </c>
      <c r="E316" s="31">
        <v>3.924</v>
      </c>
      <c r="F316" s="31">
        <v>-27.5</v>
      </c>
      <c r="G316" s="31">
        <v>68</v>
      </c>
      <c r="H316" s="31">
        <v>106.8</v>
      </c>
      <c r="I316" s="13" t="s">
        <v>406</v>
      </c>
      <c r="J316" s="33" t="s">
        <v>416</v>
      </c>
    </row>
    <row r="317" spans="1:10" ht="15">
      <c r="A317" s="18" t="s">
        <v>27</v>
      </c>
      <c r="B317" s="13" t="s">
        <v>217</v>
      </c>
      <c r="C317" s="17">
        <v>37686</v>
      </c>
      <c r="D317" s="5">
        <v>2003</v>
      </c>
      <c r="E317" s="31">
        <v>3.96</v>
      </c>
      <c r="F317" s="31">
        <v>-27.1</v>
      </c>
      <c r="G317" s="31">
        <v>103</v>
      </c>
      <c r="H317" s="31">
        <v>110.3</v>
      </c>
      <c r="I317" s="13" t="s">
        <v>357</v>
      </c>
      <c r="J317" s="33" t="s">
        <v>416</v>
      </c>
    </row>
    <row r="318" spans="1:10" ht="15">
      <c r="A318" s="18" t="s">
        <v>27</v>
      </c>
      <c r="B318" s="13" t="s">
        <v>218</v>
      </c>
      <c r="C318" s="13">
        <v>2003</v>
      </c>
      <c r="D318" s="5">
        <v>2003</v>
      </c>
      <c r="E318" s="31">
        <v>2.82</v>
      </c>
      <c r="F318" s="31" t="s">
        <v>448</v>
      </c>
      <c r="G318" s="31">
        <v>118</v>
      </c>
      <c r="H318" s="31">
        <v>111.8</v>
      </c>
      <c r="I318" s="13" t="s">
        <v>406</v>
      </c>
      <c r="J318" s="33" t="s">
        <v>416</v>
      </c>
    </row>
    <row r="319" spans="1:10" ht="15">
      <c r="A319" s="18" t="s">
        <v>27</v>
      </c>
      <c r="B319" s="13" t="s">
        <v>219</v>
      </c>
      <c r="C319" s="17">
        <v>37686</v>
      </c>
      <c r="D319" s="5">
        <v>2003</v>
      </c>
      <c r="E319" s="31">
        <v>5.568</v>
      </c>
      <c r="F319" s="31" t="s">
        <v>448</v>
      </c>
      <c r="G319" s="31">
        <v>31</v>
      </c>
      <c r="H319" s="31">
        <v>103.1</v>
      </c>
      <c r="I319" s="13" t="s">
        <v>357</v>
      </c>
      <c r="J319" s="33" t="s">
        <v>416</v>
      </c>
    </row>
    <row r="320" spans="1:10" ht="15">
      <c r="A320" s="18" t="s">
        <v>27</v>
      </c>
      <c r="B320" s="13" t="s">
        <v>220</v>
      </c>
      <c r="C320" s="13">
        <v>2003</v>
      </c>
      <c r="D320" s="5">
        <v>2003</v>
      </c>
      <c r="E320" s="31">
        <v>2.244</v>
      </c>
      <c r="F320" s="31">
        <v>-26.4</v>
      </c>
      <c r="G320" s="31">
        <v>45</v>
      </c>
      <c r="H320" s="31">
        <v>104.5</v>
      </c>
      <c r="I320" s="13" t="s">
        <v>406</v>
      </c>
      <c r="J320" s="33" t="s">
        <v>416</v>
      </c>
    </row>
    <row r="321" spans="1:10" ht="15">
      <c r="A321" s="18" t="s">
        <v>27</v>
      </c>
      <c r="B321" s="13" t="s">
        <v>221</v>
      </c>
      <c r="C321" s="13">
        <v>2003</v>
      </c>
      <c r="D321" s="5">
        <v>2003</v>
      </c>
      <c r="E321" s="31">
        <v>2.544</v>
      </c>
      <c r="F321" s="31">
        <v>-26.8</v>
      </c>
      <c r="G321" s="31">
        <v>70</v>
      </c>
      <c r="H321" s="31">
        <v>107</v>
      </c>
      <c r="I321" s="13" t="s">
        <v>406</v>
      </c>
      <c r="J321" s="33" t="s">
        <v>416</v>
      </c>
    </row>
    <row r="322" spans="1:10" ht="15">
      <c r="A322" s="18" t="s">
        <v>27</v>
      </c>
      <c r="B322" s="13" t="s">
        <v>222</v>
      </c>
      <c r="C322" s="13">
        <v>2003</v>
      </c>
      <c r="D322" s="5">
        <v>2003</v>
      </c>
      <c r="E322" s="31">
        <v>2.484</v>
      </c>
      <c r="F322" s="31">
        <v>-26.9</v>
      </c>
      <c r="G322" s="31">
        <v>26</v>
      </c>
      <c r="H322" s="31">
        <v>102.6</v>
      </c>
      <c r="I322" s="13" t="s">
        <v>406</v>
      </c>
      <c r="J322" s="33" t="s">
        <v>416</v>
      </c>
    </row>
    <row r="323" spans="1:10" ht="15">
      <c r="A323" s="18" t="s">
        <v>27</v>
      </c>
      <c r="B323" s="13" t="s">
        <v>223</v>
      </c>
      <c r="C323" s="20">
        <v>37684</v>
      </c>
      <c r="D323" s="5">
        <v>2003</v>
      </c>
      <c r="E323" s="31">
        <v>3.588</v>
      </c>
      <c r="F323" s="31">
        <v>-28.2</v>
      </c>
      <c r="G323" s="31">
        <v>68</v>
      </c>
      <c r="H323" s="31">
        <v>106.8</v>
      </c>
      <c r="I323" s="13" t="s">
        <v>406</v>
      </c>
      <c r="J323" s="33" t="s">
        <v>416</v>
      </c>
    </row>
    <row r="324" spans="1:10" ht="15">
      <c r="A324" s="18" t="s">
        <v>27</v>
      </c>
      <c r="B324" s="13" t="s">
        <v>223</v>
      </c>
      <c r="C324" s="20">
        <v>37687</v>
      </c>
      <c r="D324" s="5">
        <v>2003</v>
      </c>
      <c r="E324" s="31">
        <v>2.316</v>
      </c>
      <c r="F324" s="31">
        <v>-25.8</v>
      </c>
      <c r="G324" s="31">
        <v>-40</v>
      </c>
      <c r="H324" s="31">
        <v>96</v>
      </c>
      <c r="I324" s="13" t="s">
        <v>406</v>
      </c>
      <c r="J324" s="33" t="s">
        <v>416</v>
      </c>
    </row>
    <row r="325" spans="1:10" ht="15">
      <c r="A325" s="18" t="s">
        <v>27</v>
      </c>
      <c r="B325" s="13" t="s">
        <v>223</v>
      </c>
      <c r="C325" s="20">
        <v>37689</v>
      </c>
      <c r="D325" s="5">
        <v>2003</v>
      </c>
      <c r="E325" s="31">
        <v>2.088</v>
      </c>
      <c r="F325" s="31">
        <v>-26.8</v>
      </c>
      <c r="G325" s="31">
        <v>-22</v>
      </c>
      <c r="H325" s="31">
        <v>97.8</v>
      </c>
      <c r="I325" s="13" t="s">
        <v>406</v>
      </c>
      <c r="J325" s="33" t="s">
        <v>416</v>
      </c>
    </row>
    <row r="326" spans="1:10" ht="15">
      <c r="A326" s="18" t="s">
        <v>27</v>
      </c>
      <c r="B326" s="13" t="s">
        <v>224</v>
      </c>
      <c r="C326" s="20">
        <v>37684</v>
      </c>
      <c r="D326" s="5">
        <v>2003</v>
      </c>
      <c r="E326" s="31">
        <v>2.556</v>
      </c>
      <c r="F326" s="31" t="s">
        <v>448</v>
      </c>
      <c r="G326" s="31">
        <v>47</v>
      </c>
      <c r="H326" s="31">
        <v>104.7</v>
      </c>
      <c r="I326" s="13" t="s">
        <v>406</v>
      </c>
      <c r="J326" s="33" t="s">
        <v>416</v>
      </c>
    </row>
    <row r="327" spans="1:10" ht="15">
      <c r="A327" s="18" t="s">
        <v>27</v>
      </c>
      <c r="B327" s="13" t="s">
        <v>224</v>
      </c>
      <c r="C327" s="20">
        <v>37687</v>
      </c>
      <c r="D327" s="5">
        <v>2003</v>
      </c>
      <c r="E327" s="31">
        <v>2.448</v>
      </c>
      <c r="F327" s="31">
        <v>-28.2</v>
      </c>
      <c r="G327" s="31">
        <v>39</v>
      </c>
      <c r="H327" s="31">
        <v>103.9</v>
      </c>
      <c r="I327" s="13" t="s">
        <v>406</v>
      </c>
      <c r="J327" s="33" t="s">
        <v>416</v>
      </c>
    </row>
    <row r="328" spans="1:10" ht="15">
      <c r="A328" s="18" t="s">
        <v>27</v>
      </c>
      <c r="B328" s="13" t="s">
        <v>224</v>
      </c>
      <c r="C328" s="20">
        <v>37689</v>
      </c>
      <c r="D328" s="5">
        <v>2003</v>
      </c>
      <c r="E328" s="31">
        <v>2.268</v>
      </c>
      <c r="F328" s="31">
        <v>-27.6</v>
      </c>
      <c r="G328" s="31">
        <v>30</v>
      </c>
      <c r="H328" s="31">
        <v>103</v>
      </c>
      <c r="I328" s="13" t="s">
        <v>406</v>
      </c>
      <c r="J328" s="33" t="s">
        <v>416</v>
      </c>
    </row>
    <row r="329" spans="1:10" ht="15">
      <c r="A329" s="18" t="s">
        <v>27</v>
      </c>
      <c r="B329" s="13" t="s">
        <v>225</v>
      </c>
      <c r="C329" s="20">
        <v>37684</v>
      </c>
      <c r="D329" s="5">
        <v>2003</v>
      </c>
      <c r="E329" s="31">
        <v>3.132</v>
      </c>
      <c r="F329" s="31">
        <v>-27.2</v>
      </c>
      <c r="G329" s="31">
        <v>89</v>
      </c>
      <c r="H329" s="31">
        <v>108.9</v>
      </c>
      <c r="I329" s="13" t="s">
        <v>357</v>
      </c>
      <c r="J329" s="33" t="s">
        <v>416</v>
      </c>
    </row>
    <row r="330" spans="1:10" ht="15">
      <c r="A330" s="18" t="s">
        <v>27</v>
      </c>
      <c r="B330" s="13" t="s">
        <v>225</v>
      </c>
      <c r="C330" s="20">
        <v>37687</v>
      </c>
      <c r="D330" s="5">
        <v>2003</v>
      </c>
      <c r="E330" s="31">
        <v>2.196</v>
      </c>
      <c r="F330" s="31">
        <v>-28.1</v>
      </c>
      <c r="G330" s="31">
        <v>60</v>
      </c>
      <c r="H330" s="31">
        <v>106</v>
      </c>
      <c r="I330" s="13" t="s">
        <v>357</v>
      </c>
      <c r="J330" s="33" t="s">
        <v>416</v>
      </c>
    </row>
    <row r="331" spans="1:10" ht="15">
      <c r="A331" s="18" t="s">
        <v>27</v>
      </c>
      <c r="B331" s="13" t="s">
        <v>225</v>
      </c>
      <c r="C331" s="20">
        <v>37689</v>
      </c>
      <c r="D331" s="5">
        <v>2003</v>
      </c>
      <c r="E331" s="31">
        <v>3.228</v>
      </c>
      <c r="F331" s="31">
        <v>-27.7</v>
      </c>
      <c r="G331" s="31">
        <v>57</v>
      </c>
      <c r="H331" s="31">
        <v>105.7</v>
      </c>
      <c r="I331" s="13" t="s">
        <v>357</v>
      </c>
      <c r="J331" s="33" t="s">
        <v>416</v>
      </c>
    </row>
    <row r="332" spans="1:10" ht="15">
      <c r="A332" s="18" t="s">
        <v>27</v>
      </c>
      <c r="B332" s="13" t="s">
        <v>226</v>
      </c>
      <c r="C332" s="20">
        <v>37684</v>
      </c>
      <c r="D332" s="5">
        <v>2003</v>
      </c>
      <c r="E332" s="31">
        <v>3.384</v>
      </c>
      <c r="F332" s="31">
        <v>-28.6</v>
      </c>
      <c r="G332" s="31">
        <v>104</v>
      </c>
      <c r="H332" s="31">
        <v>110.4</v>
      </c>
      <c r="I332" s="13" t="s">
        <v>406</v>
      </c>
      <c r="J332" s="33" t="s">
        <v>416</v>
      </c>
    </row>
    <row r="333" spans="1:10" ht="15">
      <c r="A333" s="18" t="s">
        <v>27</v>
      </c>
      <c r="B333" s="13" t="s">
        <v>226</v>
      </c>
      <c r="C333" s="20">
        <v>37687</v>
      </c>
      <c r="D333" s="5">
        <v>2003</v>
      </c>
      <c r="E333" s="31">
        <v>4.896</v>
      </c>
      <c r="F333" s="31">
        <v>-28.6</v>
      </c>
      <c r="G333" s="31">
        <v>58</v>
      </c>
      <c r="H333" s="31">
        <v>105.8</v>
      </c>
      <c r="I333" s="13" t="s">
        <v>406</v>
      </c>
      <c r="J333" s="33" t="s">
        <v>416</v>
      </c>
    </row>
    <row r="334" spans="1:10" ht="15">
      <c r="A334" s="18" t="s">
        <v>27</v>
      </c>
      <c r="B334" s="13" t="s">
        <v>226</v>
      </c>
      <c r="C334" s="20">
        <v>37689</v>
      </c>
      <c r="D334" s="5">
        <v>2003</v>
      </c>
      <c r="E334" s="31">
        <v>4.38</v>
      </c>
      <c r="F334" s="31">
        <v>-28.3</v>
      </c>
      <c r="G334" s="31">
        <v>49</v>
      </c>
      <c r="H334" s="31">
        <v>104.9</v>
      </c>
      <c r="I334" s="13" t="s">
        <v>406</v>
      </c>
      <c r="J334" s="33" t="s">
        <v>416</v>
      </c>
    </row>
    <row r="335" spans="1:10" ht="15">
      <c r="A335" s="18" t="s">
        <v>27</v>
      </c>
      <c r="B335" s="13" t="s">
        <v>227</v>
      </c>
      <c r="C335" s="20">
        <v>37684</v>
      </c>
      <c r="D335" s="5">
        <v>2003</v>
      </c>
      <c r="E335" s="31">
        <v>3.96</v>
      </c>
      <c r="F335" s="31">
        <v>-27.1</v>
      </c>
      <c r="G335" s="31">
        <v>103</v>
      </c>
      <c r="H335" s="31">
        <v>110.3</v>
      </c>
      <c r="I335" s="13" t="s">
        <v>357</v>
      </c>
      <c r="J335" s="33" t="s">
        <v>416</v>
      </c>
    </row>
    <row r="336" spans="1:10" ht="15">
      <c r="A336" s="18" t="s">
        <v>27</v>
      </c>
      <c r="B336" s="13" t="s">
        <v>227</v>
      </c>
      <c r="C336" s="20">
        <v>37687</v>
      </c>
      <c r="D336" s="5">
        <v>2003</v>
      </c>
      <c r="E336" s="31">
        <v>3.492</v>
      </c>
      <c r="F336" s="31">
        <v>-27.9</v>
      </c>
      <c r="G336" s="31">
        <v>66</v>
      </c>
      <c r="H336" s="31">
        <v>106.6</v>
      </c>
      <c r="I336" s="13" t="s">
        <v>357</v>
      </c>
      <c r="J336" s="33" t="s">
        <v>416</v>
      </c>
    </row>
    <row r="337" spans="1:10" ht="15">
      <c r="A337" s="18" t="s">
        <v>27</v>
      </c>
      <c r="B337" s="13" t="s">
        <v>227</v>
      </c>
      <c r="C337" s="20">
        <v>37689</v>
      </c>
      <c r="D337" s="5">
        <v>2003</v>
      </c>
      <c r="E337" s="31">
        <v>5.22</v>
      </c>
      <c r="F337" s="31">
        <v>-27.7</v>
      </c>
      <c r="G337" s="31">
        <v>60</v>
      </c>
      <c r="H337" s="31">
        <v>106</v>
      </c>
      <c r="I337" s="13" t="s">
        <v>357</v>
      </c>
      <c r="J337" s="33" t="s">
        <v>416</v>
      </c>
    </row>
    <row r="338" spans="1:10" ht="15">
      <c r="A338" s="18" t="s">
        <v>27</v>
      </c>
      <c r="B338" s="13" t="s">
        <v>228</v>
      </c>
      <c r="C338" s="20">
        <v>37684</v>
      </c>
      <c r="D338" s="5">
        <v>2003</v>
      </c>
      <c r="E338" s="31">
        <v>5.568</v>
      </c>
      <c r="F338" s="31" t="s">
        <v>448</v>
      </c>
      <c r="G338" s="31">
        <v>31</v>
      </c>
      <c r="H338" s="31">
        <v>103.1</v>
      </c>
      <c r="I338" s="13" t="s">
        <v>357</v>
      </c>
      <c r="J338" s="33" t="s">
        <v>416</v>
      </c>
    </row>
    <row r="339" spans="1:10" ht="15">
      <c r="A339" s="18" t="s">
        <v>27</v>
      </c>
      <c r="B339" s="13" t="s">
        <v>228</v>
      </c>
      <c r="C339" s="20">
        <v>37687</v>
      </c>
      <c r="D339" s="5">
        <v>2003</v>
      </c>
      <c r="E339" s="31">
        <v>2.22</v>
      </c>
      <c r="F339" s="31">
        <v>-28</v>
      </c>
      <c r="G339" s="31">
        <v>86</v>
      </c>
      <c r="H339" s="31">
        <v>108.6</v>
      </c>
      <c r="I339" s="13" t="s">
        <v>357</v>
      </c>
      <c r="J339" s="33" t="s">
        <v>416</v>
      </c>
    </row>
    <row r="340" spans="1:10" ht="15">
      <c r="A340" s="18" t="s">
        <v>27</v>
      </c>
      <c r="B340" s="13" t="s">
        <v>228</v>
      </c>
      <c r="C340" s="20">
        <v>37689</v>
      </c>
      <c r="D340" s="5">
        <v>2003</v>
      </c>
      <c r="E340" s="31">
        <v>2.34</v>
      </c>
      <c r="F340" s="31">
        <v>-28.2</v>
      </c>
      <c r="G340" s="31">
        <v>77</v>
      </c>
      <c r="H340" s="31">
        <v>107.7</v>
      </c>
      <c r="I340" s="13" t="s">
        <v>357</v>
      </c>
      <c r="J340" s="33" t="s">
        <v>416</v>
      </c>
    </row>
    <row r="341" spans="1:10" ht="15">
      <c r="A341" s="18" t="s">
        <v>44</v>
      </c>
      <c r="B341" s="13" t="s">
        <v>229</v>
      </c>
      <c r="C341" s="17">
        <v>39995</v>
      </c>
      <c r="D341" s="5">
        <v>2009</v>
      </c>
      <c r="E341" s="31">
        <v>4.764</v>
      </c>
      <c r="F341" s="31">
        <v>-28.7</v>
      </c>
      <c r="G341" s="31">
        <v>94</v>
      </c>
      <c r="H341" s="31">
        <v>109.4</v>
      </c>
      <c r="I341" s="13" t="s">
        <v>357</v>
      </c>
      <c r="J341" s="33" t="s">
        <v>417</v>
      </c>
    </row>
    <row r="342" spans="1:10" ht="15">
      <c r="A342" s="18" t="s">
        <v>44</v>
      </c>
      <c r="B342" s="13" t="s">
        <v>229</v>
      </c>
      <c r="C342" s="17">
        <v>40043</v>
      </c>
      <c r="D342" s="5">
        <v>2009</v>
      </c>
      <c r="E342" s="31" t="s">
        <v>448</v>
      </c>
      <c r="F342" s="31">
        <v>-28.7</v>
      </c>
      <c r="G342" s="31">
        <v>95</v>
      </c>
      <c r="H342" s="31">
        <v>109.5</v>
      </c>
      <c r="I342" s="13" t="s">
        <v>357</v>
      </c>
      <c r="J342" s="33" t="s">
        <v>417</v>
      </c>
    </row>
    <row r="343" spans="1:10" ht="15">
      <c r="A343" s="18" t="s">
        <v>44</v>
      </c>
      <c r="B343" s="13" t="s">
        <v>230</v>
      </c>
      <c r="C343" s="17">
        <v>40685</v>
      </c>
      <c r="D343" s="5">
        <v>2011</v>
      </c>
      <c r="E343" s="31">
        <v>9.803999999999998</v>
      </c>
      <c r="F343" s="31">
        <v>-28.3</v>
      </c>
      <c r="G343" s="31">
        <v>114</v>
      </c>
      <c r="H343" s="31">
        <v>111.4</v>
      </c>
      <c r="I343" s="13" t="s">
        <v>357</v>
      </c>
      <c r="J343" s="33" t="s">
        <v>417</v>
      </c>
    </row>
    <row r="344" spans="1:10" ht="15">
      <c r="A344" s="18" t="s">
        <v>44</v>
      </c>
      <c r="B344" s="13" t="s">
        <v>230</v>
      </c>
      <c r="C344" s="17">
        <v>40018</v>
      </c>
      <c r="D344" s="5">
        <v>2009</v>
      </c>
      <c r="E344" s="31">
        <v>3.54</v>
      </c>
      <c r="F344" s="31">
        <v>-28.2</v>
      </c>
      <c r="G344" s="31">
        <v>89</v>
      </c>
      <c r="H344" s="31">
        <v>108.9</v>
      </c>
      <c r="I344" s="13" t="s">
        <v>357</v>
      </c>
      <c r="J344" s="33" t="s">
        <v>417</v>
      </c>
    </row>
    <row r="345" spans="1:10" ht="15">
      <c r="A345" s="18" t="s">
        <v>44</v>
      </c>
      <c r="B345" s="13" t="s">
        <v>231</v>
      </c>
      <c r="C345" s="17">
        <v>40018</v>
      </c>
      <c r="D345" s="5">
        <v>2009</v>
      </c>
      <c r="E345" s="31">
        <v>11.712</v>
      </c>
      <c r="F345" s="31">
        <v>-28.1</v>
      </c>
      <c r="G345" s="31">
        <v>109</v>
      </c>
      <c r="H345" s="31">
        <v>110.9</v>
      </c>
      <c r="I345" s="13" t="s">
        <v>357</v>
      </c>
      <c r="J345" s="33" t="s">
        <v>417</v>
      </c>
    </row>
    <row r="346" spans="1:10" ht="15">
      <c r="A346" s="18" t="s">
        <v>44</v>
      </c>
      <c r="B346" s="13" t="s">
        <v>232</v>
      </c>
      <c r="C346" s="17">
        <v>39995</v>
      </c>
      <c r="D346" s="5">
        <v>2009</v>
      </c>
      <c r="E346" s="31">
        <v>4.151999999999999</v>
      </c>
      <c r="F346" s="31">
        <v>-33.2</v>
      </c>
      <c r="G346" s="31">
        <v>85</v>
      </c>
      <c r="H346" s="31">
        <v>108.5</v>
      </c>
      <c r="I346" s="13" t="s">
        <v>406</v>
      </c>
      <c r="J346" s="33" t="s">
        <v>417</v>
      </c>
    </row>
    <row r="347" spans="1:10" ht="15">
      <c r="A347" s="18" t="s">
        <v>44</v>
      </c>
      <c r="B347" s="13" t="s">
        <v>232</v>
      </c>
      <c r="C347" s="17">
        <v>40043</v>
      </c>
      <c r="D347" s="5">
        <v>2009</v>
      </c>
      <c r="E347" s="31" t="s">
        <v>448</v>
      </c>
      <c r="F347" s="31">
        <v>-28.2</v>
      </c>
      <c r="G347" s="31">
        <v>85</v>
      </c>
      <c r="H347" s="31">
        <v>108.5</v>
      </c>
      <c r="I347" s="13" t="s">
        <v>406</v>
      </c>
      <c r="J347" s="33" t="s">
        <v>417</v>
      </c>
    </row>
    <row r="348" spans="1:10" ht="15">
      <c r="A348" s="18" t="s">
        <v>44</v>
      </c>
      <c r="B348" s="13" t="s">
        <v>233</v>
      </c>
      <c r="C348" s="17">
        <v>39995</v>
      </c>
      <c r="D348" s="5">
        <v>2009</v>
      </c>
      <c r="E348" s="31">
        <v>1.44</v>
      </c>
      <c r="F348" s="31">
        <v>-28.5</v>
      </c>
      <c r="G348" s="31">
        <v>70</v>
      </c>
      <c r="H348" s="31">
        <v>107</v>
      </c>
      <c r="I348" s="13" t="s">
        <v>406</v>
      </c>
      <c r="J348" s="33" t="s">
        <v>417</v>
      </c>
    </row>
    <row r="349" spans="1:10" ht="15">
      <c r="A349" s="18" t="s">
        <v>44</v>
      </c>
      <c r="B349" s="13" t="s">
        <v>233</v>
      </c>
      <c r="C349" s="17">
        <v>40043</v>
      </c>
      <c r="D349" s="5">
        <v>2009</v>
      </c>
      <c r="E349" s="31" t="s">
        <v>448</v>
      </c>
      <c r="F349" s="31">
        <v>-26</v>
      </c>
      <c r="G349" s="31">
        <v>65</v>
      </c>
      <c r="H349" s="31">
        <v>106.5</v>
      </c>
      <c r="I349" s="13" t="s">
        <v>406</v>
      </c>
      <c r="J349" s="33" t="s">
        <v>417</v>
      </c>
    </row>
    <row r="350" spans="1:10" ht="15">
      <c r="A350" s="18" t="s">
        <v>44</v>
      </c>
      <c r="B350" s="13" t="s">
        <v>234</v>
      </c>
      <c r="C350" s="17">
        <v>39955</v>
      </c>
      <c r="D350" s="5">
        <v>2009</v>
      </c>
      <c r="E350" s="31">
        <v>2.136</v>
      </c>
      <c r="F350" s="31">
        <v>-31.2</v>
      </c>
      <c r="G350" s="31">
        <v>81</v>
      </c>
      <c r="H350" s="31">
        <v>108.1</v>
      </c>
      <c r="I350" s="13" t="s">
        <v>188</v>
      </c>
      <c r="J350" s="33" t="s">
        <v>417</v>
      </c>
    </row>
    <row r="351" spans="1:10" ht="15">
      <c r="A351" s="18" t="s">
        <v>44</v>
      </c>
      <c r="B351" s="13" t="s">
        <v>234</v>
      </c>
      <c r="C351" s="17">
        <v>40018</v>
      </c>
      <c r="D351" s="5">
        <v>2009</v>
      </c>
      <c r="E351" s="31">
        <v>2.3280000000000003</v>
      </c>
      <c r="F351" s="31">
        <v>-28.6</v>
      </c>
      <c r="G351" s="31">
        <v>96</v>
      </c>
      <c r="H351" s="31">
        <v>109.6</v>
      </c>
      <c r="I351" s="13" t="s">
        <v>188</v>
      </c>
      <c r="J351" s="33" t="s">
        <v>417</v>
      </c>
    </row>
    <row r="352" spans="1:10" ht="15">
      <c r="A352" s="18" t="s">
        <v>44</v>
      </c>
      <c r="B352" s="13" t="s">
        <v>235</v>
      </c>
      <c r="C352" s="17">
        <v>40000</v>
      </c>
      <c r="D352" s="5">
        <v>2009</v>
      </c>
      <c r="E352" s="31">
        <v>3.096</v>
      </c>
      <c r="F352" s="31">
        <v>-28</v>
      </c>
      <c r="G352" s="31">
        <v>-248</v>
      </c>
      <c r="H352" s="31">
        <v>75.2</v>
      </c>
      <c r="I352" s="13" t="s">
        <v>407</v>
      </c>
      <c r="J352" s="33" t="s">
        <v>417</v>
      </c>
    </row>
    <row r="353" spans="1:10" ht="15">
      <c r="A353" s="18" t="s">
        <v>44</v>
      </c>
      <c r="B353" s="13" t="s">
        <v>235</v>
      </c>
      <c r="C353" s="17">
        <v>40043</v>
      </c>
      <c r="D353" s="5">
        <v>2009</v>
      </c>
      <c r="E353" s="31" t="s">
        <v>448</v>
      </c>
      <c r="F353" s="31">
        <v>-26.2</v>
      </c>
      <c r="G353" s="31">
        <v>-202</v>
      </c>
      <c r="H353" s="31">
        <v>79.8</v>
      </c>
      <c r="I353" s="13" t="s">
        <v>407</v>
      </c>
      <c r="J353" s="33" t="s">
        <v>417</v>
      </c>
    </row>
    <row r="354" spans="1:10" ht="15">
      <c r="A354" s="18" t="s">
        <v>44</v>
      </c>
      <c r="B354" s="13" t="s">
        <v>236</v>
      </c>
      <c r="C354" s="17">
        <v>40000</v>
      </c>
      <c r="D354" s="5">
        <v>2009</v>
      </c>
      <c r="E354" s="31">
        <v>1.596</v>
      </c>
      <c r="F354" s="31">
        <v>-27.9</v>
      </c>
      <c r="G354" s="31">
        <v>-215</v>
      </c>
      <c r="H354" s="31">
        <v>78.5</v>
      </c>
      <c r="I354" s="13" t="s">
        <v>407</v>
      </c>
      <c r="J354" s="33" t="s">
        <v>417</v>
      </c>
    </row>
    <row r="355" spans="1:10" ht="15">
      <c r="A355" s="13" t="s">
        <v>45</v>
      </c>
      <c r="B355" s="13" t="s">
        <v>237</v>
      </c>
      <c r="C355" s="17">
        <v>40037</v>
      </c>
      <c r="D355" s="5">
        <v>2009</v>
      </c>
      <c r="E355" s="31">
        <v>4.3</v>
      </c>
      <c r="F355" s="31">
        <v>-26.8</v>
      </c>
      <c r="G355" s="31">
        <v>36</v>
      </c>
      <c r="H355" s="31">
        <v>103.6</v>
      </c>
      <c r="I355" s="13" t="s">
        <v>406</v>
      </c>
      <c r="J355" s="33" t="s">
        <v>418</v>
      </c>
    </row>
    <row r="356" spans="1:10" ht="15">
      <c r="A356" s="13" t="s">
        <v>45</v>
      </c>
      <c r="B356" s="13" t="s">
        <v>237</v>
      </c>
      <c r="C356" s="17">
        <v>40066</v>
      </c>
      <c r="D356" s="5">
        <v>2009</v>
      </c>
      <c r="E356" s="31">
        <v>3.7</v>
      </c>
      <c r="F356" s="31">
        <v>-26.4</v>
      </c>
      <c r="G356" s="31">
        <v>46</v>
      </c>
      <c r="H356" s="31">
        <v>104.6</v>
      </c>
      <c r="I356" s="13" t="s">
        <v>406</v>
      </c>
      <c r="J356" s="33" t="s">
        <v>418</v>
      </c>
    </row>
    <row r="357" spans="1:10" ht="15">
      <c r="A357" s="13" t="s">
        <v>45</v>
      </c>
      <c r="B357" s="13" t="s">
        <v>237</v>
      </c>
      <c r="C357" s="17">
        <v>40101</v>
      </c>
      <c r="D357" s="5">
        <v>2009</v>
      </c>
      <c r="E357" s="31">
        <v>7.6</v>
      </c>
      <c r="F357" s="31">
        <v>-26.9</v>
      </c>
      <c r="G357" s="31">
        <v>4</v>
      </c>
      <c r="H357" s="31">
        <v>100.4</v>
      </c>
      <c r="I357" s="13" t="s">
        <v>406</v>
      </c>
      <c r="J357" s="33" t="s">
        <v>418</v>
      </c>
    </row>
    <row r="358" spans="1:10" ht="15">
      <c r="A358" s="13" t="s">
        <v>45</v>
      </c>
      <c r="B358" s="13" t="s">
        <v>237</v>
      </c>
      <c r="C358" s="17">
        <v>39741</v>
      </c>
      <c r="D358" s="5">
        <v>2008</v>
      </c>
      <c r="E358" s="31">
        <v>9.2</v>
      </c>
      <c r="F358" s="31">
        <v>-26.3</v>
      </c>
      <c r="G358" s="31">
        <v>8</v>
      </c>
      <c r="H358" s="31">
        <v>100.8</v>
      </c>
      <c r="I358" s="13" t="s">
        <v>406</v>
      </c>
      <c r="J358" s="33" t="s">
        <v>418</v>
      </c>
    </row>
    <row r="359" spans="1:10" ht="15">
      <c r="A359" s="13" t="s">
        <v>45</v>
      </c>
      <c r="B359" s="13" t="s">
        <v>237</v>
      </c>
      <c r="C359" s="17">
        <v>39769</v>
      </c>
      <c r="D359" s="5">
        <v>2008</v>
      </c>
      <c r="E359" s="31">
        <v>4.8</v>
      </c>
      <c r="F359" s="31">
        <v>-25.5</v>
      </c>
      <c r="G359" s="31">
        <v>28</v>
      </c>
      <c r="H359" s="31">
        <v>102.8</v>
      </c>
      <c r="I359" s="13" t="s">
        <v>406</v>
      </c>
      <c r="J359" s="33" t="s">
        <v>418</v>
      </c>
    </row>
    <row r="360" spans="1:10" ht="15">
      <c r="A360" s="13" t="s">
        <v>45</v>
      </c>
      <c r="B360" s="13" t="s">
        <v>237</v>
      </c>
      <c r="C360" s="17">
        <v>40122</v>
      </c>
      <c r="D360" s="5">
        <v>2009</v>
      </c>
      <c r="E360" s="31">
        <v>4.1</v>
      </c>
      <c r="F360" s="31">
        <v>-26.9</v>
      </c>
      <c r="G360" s="31">
        <v>-56</v>
      </c>
      <c r="H360" s="31">
        <v>94.4</v>
      </c>
      <c r="I360" s="13" t="s">
        <v>406</v>
      </c>
      <c r="J360" s="33" t="s">
        <v>418</v>
      </c>
    </row>
    <row r="361" spans="1:10" ht="15">
      <c r="A361" s="13" t="s">
        <v>45</v>
      </c>
      <c r="B361" s="13" t="s">
        <v>237</v>
      </c>
      <c r="C361" s="17">
        <v>39947</v>
      </c>
      <c r="D361" s="5">
        <v>2009</v>
      </c>
      <c r="E361" s="31">
        <v>3.9</v>
      </c>
      <c r="F361" s="31" t="s">
        <v>448</v>
      </c>
      <c r="G361" s="31">
        <v>52</v>
      </c>
      <c r="H361" s="31">
        <v>105.2</v>
      </c>
      <c r="I361" s="13" t="s">
        <v>406</v>
      </c>
      <c r="J361" s="33" t="s">
        <v>418</v>
      </c>
    </row>
    <row r="362" spans="1:10" ht="15">
      <c r="A362" s="13" t="s">
        <v>45</v>
      </c>
      <c r="B362" s="13" t="s">
        <v>237</v>
      </c>
      <c r="C362" s="17">
        <v>39980</v>
      </c>
      <c r="D362" s="5">
        <v>2009</v>
      </c>
      <c r="E362" s="31">
        <v>3.4</v>
      </c>
      <c r="F362" s="31">
        <v>-27.2</v>
      </c>
      <c r="G362" s="31">
        <v>-3</v>
      </c>
      <c r="H362" s="31">
        <v>99.7</v>
      </c>
      <c r="I362" s="13" t="s">
        <v>406</v>
      </c>
      <c r="J362" s="33" t="s">
        <v>418</v>
      </c>
    </row>
    <row r="363" spans="1:10" ht="15">
      <c r="A363" s="13" t="s">
        <v>46</v>
      </c>
      <c r="B363" s="13" t="s">
        <v>238</v>
      </c>
      <c r="C363" s="17">
        <v>40311.430555555555</v>
      </c>
      <c r="D363" s="5">
        <v>2010</v>
      </c>
      <c r="E363" s="31">
        <v>4.58058288330968</v>
      </c>
      <c r="F363" s="31">
        <v>-26.828609874801273</v>
      </c>
      <c r="G363" s="31">
        <v>90.41773550861909</v>
      </c>
      <c r="H363" s="31">
        <v>109.0417735508619</v>
      </c>
      <c r="I363" s="5" t="s">
        <v>357</v>
      </c>
      <c r="J363" s="33" t="s">
        <v>447</v>
      </c>
    </row>
    <row r="364" spans="1:10" ht="15">
      <c r="A364" s="13" t="s">
        <v>46</v>
      </c>
      <c r="B364" s="13" t="s">
        <v>239</v>
      </c>
      <c r="C364" s="17">
        <v>40309.430555555555</v>
      </c>
      <c r="D364" s="5">
        <v>2010</v>
      </c>
      <c r="E364" s="31">
        <v>6.734342215762345</v>
      </c>
      <c r="F364" s="31">
        <v>-29.877949132275127</v>
      </c>
      <c r="G364" s="31">
        <v>46.85868278385041</v>
      </c>
      <c r="H364" s="31">
        <v>104.68586827838504</v>
      </c>
      <c r="I364" s="5" t="s">
        <v>357</v>
      </c>
      <c r="J364" s="33" t="s">
        <v>447</v>
      </c>
    </row>
    <row r="365" spans="1:10" ht="15">
      <c r="A365" s="13" t="s">
        <v>46</v>
      </c>
      <c r="B365" s="13" t="s">
        <v>240</v>
      </c>
      <c r="C365" s="17">
        <v>40317.35763888889</v>
      </c>
      <c r="D365" s="5">
        <v>2010</v>
      </c>
      <c r="E365" s="31">
        <v>7.317092626561657</v>
      </c>
      <c r="F365" s="31">
        <v>-29.07400829437654</v>
      </c>
      <c r="G365" s="31">
        <v>57.30606138866578</v>
      </c>
      <c r="H365" s="31">
        <v>105.73060613886658</v>
      </c>
      <c r="I365" s="5" t="s">
        <v>357</v>
      </c>
      <c r="J365" s="33" t="s">
        <v>447</v>
      </c>
    </row>
    <row r="366" spans="1:10" ht="15">
      <c r="A366" s="13" t="s">
        <v>46</v>
      </c>
      <c r="B366" s="13" t="s">
        <v>241</v>
      </c>
      <c r="C366" s="17">
        <v>40318.45</v>
      </c>
      <c r="D366" s="5">
        <v>2010</v>
      </c>
      <c r="E366" s="31">
        <v>29.228598603983027</v>
      </c>
      <c r="F366" s="31">
        <v>-29.634715217934442</v>
      </c>
      <c r="G366" s="31">
        <v>80.35090758123586</v>
      </c>
      <c r="H366" s="31">
        <v>108.03509075812359</v>
      </c>
      <c r="I366" s="5" t="s">
        <v>357</v>
      </c>
      <c r="J366" s="33" t="s">
        <v>447</v>
      </c>
    </row>
    <row r="367" spans="1:10" ht="15">
      <c r="A367" s="13" t="s">
        <v>47</v>
      </c>
      <c r="B367" s="13" t="s">
        <v>242</v>
      </c>
      <c r="C367" s="21">
        <v>40940.39450231481</v>
      </c>
      <c r="D367" s="5">
        <v>2012</v>
      </c>
      <c r="E367" s="31">
        <v>1.8442519968182698</v>
      </c>
      <c r="F367" s="31">
        <v>-26.159313844867672</v>
      </c>
      <c r="G367" s="31">
        <v>77.01683802825853</v>
      </c>
      <c r="H367" s="31">
        <v>107.70168380282585</v>
      </c>
      <c r="I367" s="5" t="s">
        <v>406</v>
      </c>
      <c r="J367" s="33" t="s">
        <v>447</v>
      </c>
    </row>
    <row r="368" spans="1:10" ht="15">
      <c r="A368" s="13" t="s">
        <v>47</v>
      </c>
      <c r="B368" s="13" t="s">
        <v>243</v>
      </c>
      <c r="C368" s="21">
        <v>40942.49760416667</v>
      </c>
      <c r="D368" s="5">
        <v>2012</v>
      </c>
      <c r="E368" s="31">
        <v>1.9620155956566558</v>
      </c>
      <c r="F368" s="31">
        <v>-21.879376310035124</v>
      </c>
      <c r="G368" s="31">
        <v>94.44760170166111</v>
      </c>
      <c r="H368" s="31">
        <v>109.4447601701661</v>
      </c>
      <c r="I368" s="5" t="s">
        <v>406</v>
      </c>
      <c r="J368" s="33" t="s">
        <v>447</v>
      </c>
    </row>
    <row r="369" spans="1:10" ht="15">
      <c r="A369" s="13" t="s">
        <v>47</v>
      </c>
      <c r="B369" s="13" t="s">
        <v>244</v>
      </c>
      <c r="C369" s="21">
        <v>40954.58756944445</v>
      </c>
      <c r="D369" s="5">
        <v>2012</v>
      </c>
      <c r="E369" s="31">
        <v>1.2983676381299334</v>
      </c>
      <c r="F369" s="31">
        <v>-20.44554233126269</v>
      </c>
      <c r="G369" s="31">
        <v>67.48296136778498</v>
      </c>
      <c r="H369" s="31">
        <v>106.74829613677849</v>
      </c>
      <c r="I369" s="5" t="s">
        <v>406</v>
      </c>
      <c r="J369" s="33" t="s">
        <v>447</v>
      </c>
    </row>
    <row r="370" spans="1:10" ht="15">
      <c r="A370" s="13" t="s">
        <v>47</v>
      </c>
      <c r="B370" s="13" t="s">
        <v>245</v>
      </c>
      <c r="C370" s="21">
        <v>40956.42355324074</v>
      </c>
      <c r="D370" s="5">
        <v>2012</v>
      </c>
      <c r="E370" s="31">
        <v>0.7663637974612051</v>
      </c>
      <c r="F370" s="31">
        <v>-22.481441685261423</v>
      </c>
      <c r="G370" s="31">
        <v>37.994950380735744</v>
      </c>
      <c r="H370" s="31">
        <v>103.79949503807357</v>
      </c>
      <c r="I370" s="5" t="s">
        <v>406</v>
      </c>
      <c r="J370" s="33" t="s">
        <v>447</v>
      </c>
    </row>
    <row r="371" spans="1:10" ht="15">
      <c r="A371" s="13" t="s">
        <v>47</v>
      </c>
      <c r="B371" s="13" t="s">
        <v>246</v>
      </c>
      <c r="C371" s="21">
        <v>40955.58945601852</v>
      </c>
      <c r="D371" s="5">
        <v>2012</v>
      </c>
      <c r="E371" s="31">
        <v>0.7482816466867173</v>
      </c>
      <c r="F371" s="31">
        <v>-23.227736584458157</v>
      </c>
      <c r="G371" s="31">
        <v>154.9593589066558</v>
      </c>
      <c r="H371" s="31">
        <v>115.49593589066558</v>
      </c>
      <c r="I371" s="5" t="s">
        <v>406</v>
      </c>
      <c r="J371" s="33" t="s">
        <v>447</v>
      </c>
    </row>
    <row r="372" spans="1:10" ht="15">
      <c r="A372" s="13" t="s">
        <v>48</v>
      </c>
      <c r="B372" s="13" t="s">
        <v>247</v>
      </c>
      <c r="C372" s="21">
        <v>40930.56988425926</v>
      </c>
      <c r="D372" s="5">
        <v>2012</v>
      </c>
      <c r="E372" s="31">
        <v>0.2904739781486096</v>
      </c>
      <c r="F372" s="31">
        <v>-23.37930683414597</v>
      </c>
      <c r="G372" s="31">
        <v>136.31132175849925</v>
      </c>
      <c r="H372" s="31">
        <v>113.63113217584993</v>
      </c>
      <c r="I372" s="5" t="s">
        <v>357</v>
      </c>
      <c r="J372" s="33" t="s">
        <v>447</v>
      </c>
    </row>
    <row r="373" spans="1:10" ht="15">
      <c r="A373" s="13" t="s">
        <v>48</v>
      </c>
      <c r="B373" s="13" t="s">
        <v>248</v>
      </c>
      <c r="C373" s="21">
        <v>40931.58246527778</v>
      </c>
      <c r="D373" s="5">
        <v>2012</v>
      </c>
      <c r="E373" s="31">
        <v>2.8746604915166176</v>
      </c>
      <c r="F373" s="31">
        <v>-27.93021474484891</v>
      </c>
      <c r="G373" s="31">
        <v>105.21930803495172</v>
      </c>
      <c r="H373" s="31">
        <v>110.52193080349517</v>
      </c>
      <c r="I373" s="5" t="s">
        <v>357</v>
      </c>
      <c r="J373" s="33" t="s">
        <v>447</v>
      </c>
    </row>
    <row r="374" spans="1:10" ht="15">
      <c r="A374" s="13" t="s">
        <v>48</v>
      </c>
      <c r="B374" s="13" t="s">
        <v>249</v>
      </c>
      <c r="C374" s="21">
        <v>40933.40152777778</v>
      </c>
      <c r="D374" s="5">
        <v>2012</v>
      </c>
      <c r="E374" s="31">
        <v>4.327979172835299</v>
      </c>
      <c r="F374" s="31">
        <v>-27.45015441010139</v>
      </c>
      <c r="G374" s="31">
        <v>81.35298440279848</v>
      </c>
      <c r="H374" s="31">
        <v>108.13529844027985</v>
      </c>
      <c r="I374" s="5" t="s">
        <v>357</v>
      </c>
      <c r="J374" s="33" t="s">
        <v>447</v>
      </c>
    </row>
    <row r="375" spans="1:10" ht="15">
      <c r="A375" s="13" t="s">
        <v>49</v>
      </c>
      <c r="B375" s="22" t="s">
        <v>250</v>
      </c>
      <c r="C375" s="21">
        <v>40951.375</v>
      </c>
      <c r="D375" s="5">
        <v>2012</v>
      </c>
      <c r="E375" s="31">
        <v>2.1600858083548995</v>
      </c>
      <c r="F375" s="31">
        <v>-20.078756416525756</v>
      </c>
      <c r="G375" s="31">
        <v>49.980242067901635</v>
      </c>
      <c r="H375" s="31">
        <v>104.99802420679016</v>
      </c>
      <c r="I375" s="5" t="s">
        <v>406</v>
      </c>
      <c r="J375" s="33" t="s">
        <v>447</v>
      </c>
    </row>
    <row r="376" spans="1:10" ht="15">
      <c r="A376" s="13" t="s">
        <v>49</v>
      </c>
      <c r="B376" s="22" t="s">
        <v>251</v>
      </c>
      <c r="C376" s="21">
        <v>41021.48611111111</v>
      </c>
      <c r="D376" s="5">
        <v>2012</v>
      </c>
      <c r="E376" s="31">
        <v>2.727650158693586</v>
      </c>
      <c r="F376" s="31">
        <v>-19.614359854039954</v>
      </c>
      <c r="G376" s="31">
        <v>44.13600913775806</v>
      </c>
      <c r="H376" s="31">
        <v>104.41360091377581</v>
      </c>
      <c r="I376" s="5" t="s">
        <v>406</v>
      </c>
      <c r="J376" s="33" t="s">
        <v>447</v>
      </c>
    </row>
    <row r="377" spans="1:10" ht="15">
      <c r="A377" s="13" t="s">
        <v>49</v>
      </c>
      <c r="B377" s="22" t="s">
        <v>252</v>
      </c>
      <c r="C377" s="21">
        <v>40955.416666666664</v>
      </c>
      <c r="D377" s="5">
        <v>2012</v>
      </c>
      <c r="E377" s="31">
        <v>2.1</v>
      </c>
      <c r="F377" s="31">
        <v>-23.5</v>
      </c>
      <c r="G377" s="31">
        <v>60.539608978677386</v>
      </c>
      <c r="H377" s="31">
        <v>106.05396089786774</v>
      </c>
      <c r="I377" s="5" t="s">
        <v>406</v>
      </c>
      <c r="J377" s="33" t="s">
        <v>447</v>
      </c>
    </row>
    <row r="378" spans="1:10" ht="15">
      <c r="A378" s="13" t="s">
        <v>49</v>
      </c>
      <c r="B378" s="22" t="s">
        <v>253</v>
      </c>
      <c r="C378" s="21">
        <v>41009.430555555555</v>
      </c>
      <c r="D378" s="5">
        <v>2012</v>
      </c>
      <c r="E378" s="31">
        <v>2.266660856513424</v>
      </c>
      <c r="F378" s="31">
        <v>-22.96094502571199</v>
      </c>
      <c r="G378" s="31">
        <v>91.48646746219202</v>
      </c>
      <c r="H378" s="31">
        <v>109.1486467462192</v>
      </c>
      <c r="I378" s="5" t="s">
        <v>406</v>
      </c>
      <c r="J378" s="33" t="s">
        <v>447</v>
      </c>
    </row>
    <row r="379" spans="1:10" ht="15">
      <c r="A379" s="13" t="s">
        <v>49</v>
      </c>
      <c r="B379" s="22" t="s">
        <v>254</v>
      </c>
      <c r="C379" s="21">
        <v>40997.520833333336</v>
      </c>
      <c r="D379" s="5">
        <v>2012</v>
      </c>
      <c r="E379" s="31">
        <v>3.5366612770348627</v>
      </c>
      <c r="F379" s="31">
        <v>-20.926546862000965</v>
      </c>
      <c r="G379" s="31">
        <v>53.30519267545597</v>
      </c>
      <c r="H379" s="31">
        <v>105.3305192675456</v>
      </c>
      <c r="I379" s="5" t="s">
        <v>406</v>
      </c>
      <c r="J379" s="33" t="s">
        <v>447</v>
      </c>
    </row>
    <row r="380" spans="1:10" ht="15">
      <c r="A380" s="13" t="s">
        <v>49</v>
      </c>
      <c r="B380" s="22" t="s">
        <v>255</v>
      </c>
      <c r="C380" s="21">
        <v>40944.458333333336</v>
      </c>
      <c r="D380" s="5">
        <v>2012</v>
      </c>
      <c r="E380" s="31">
        <v>1.5975117683536595</v>
      </c>
      <c r="F380" s="31">
        <v>-26.85459449464958</v>
      </c>
      <c r="G380" s="31">
        <v>28.854892758559014</v>
      </c>
      <c r="H380" s="31">
        <v>102.8854892758559</v>
      </c>
      <c r="I380" s="5" t="s">
        <v>406</v>
      </c>
      <c r="J380" s="33" t="s">
        <v>447</v>
      </c>
    </row>
    <row r="381" spans="1:10" ht="15">
      <c r="A381" s="13" t="s">
        <v>49</v>
      </c>
      <c r="B381" s="22" t="s">
        <v>256</v>
      </c>
      <c r="C381" s="21">
        <v>41015.489583333336</v>
      </c>
      <c r="D381" s="5">
        <v>2012</v>
      </c>
      <c r="E381" s="31">
        <v>2.4147150286046672</v>
      </c>
      <c r="F381" s="31">
        <v>-20.575386108755183</v>
      </c>
      <c r="G381" s="31">
        <v>89.01491623576518</v>
      </c>
      <c r="H381" s="31">
        <v>108.90149162357652</v>
      </c>
      <c r="I381" s="5" t="s">
        <v>406</v>
      </c>
      <c r="J381" s="33" t="s">
        <v>447</v>
      </c>
    </row>
    <row r="382" spans="1:10" ht="15">
      <c r="A382" s="13" t="s">
        <v>49</v>
      </c>
      <c r="B382" s="22" t="s">
        <v>257</v>
      </c>
      <c r="C382" s="21">
        <v>41023.48263888889</v>
      </c>
      <c r="D382" s="5">
        <v>2012</v>
      </c>
      <c r="E382" s="31">
        <v>2.0991872527670714</v>
      </c>
      <c r="F382" s="31">
        <v>-20.765863812902836</v>
      </c>
      <c r="G382" s="31">
        <v>94.71436453636616</v>
      </c>
      <c r="H382" s="31">
        <v>109.47143645363661</v>
      </c>
      <c r="I382" s="5" t="s">
        <v>406</v>
      </c>
      <c r="J382" s="33" t="s">
        <v>447</v>
      </c>
    </row>
    <row r="383" spans="1:10" ht="15">
      <c r="A383" s="13" t="s">
        <v>50</v>
      </c>
      <c r="B383" s="13" t="s">
        <v>258</v>
      </c>
      <c r="C383" s="21">
        <v>40785.5715625</v>
      </c>
      <c r="D383" s="5">
        <v>2011</v>
      </c>
      <c r="E383" s="31">
        <v>5.610425863057868</v>
      </c>
      <c r="F383" s="31">
        <v>-22.500579387504736</v>
      </c>
      <c r="G383" s="31">
        <v>-125.60367924375137</v>
      </c>
      <c r="H383" s="31">
        <v>87.43963207562486</v>
      </c>
      <c r="I383" s="5" t="s">
        <v>406</v>
      </c>
      <c r="J383" s="33" t="s">
        <v>447</v>
      </c>
    </row>
    <row r="384" spans="1:10" ht="15">
      <c r="A384" s="13" t="s">
        <v>50</v>
      </c>
      <c r="B384" s="13" t="s">
        <v>259</v>
      </c>
      <c r="C384" s="21">
        <v>40790.67134259259</v>
      </c>
      <c r="D384" s="5">
        <v>2011</v>
      </c>
      <c r="E384" s="31">
        <v>3.0157850222449585</v>
      </c>
      <c r="F384" s="31">
        <v>-15.9450520938241</v>
      </c>
      <c r="G384" s="31">
        <v>114.58075095679132</v>
      </c>
      <c r="H384" s="31">
        <v>111.45807509567913</v>
      </c>
      <c r="I384" s="5" t="s">
        <v>406</v>
      </c>
      <c r="J384" s="33" t="s">
        <v>447</v>
      </c>
    </row>
    <row r="385" spans="1:10" ht="15">
      <c r="A385" s="13" t="s">
        <v>50</v>
      </c>
      <c r="B385" s="13" t="s">
        <v>258</v>
      </c>
      <c r="C385" s="21">
        <v>40852.53890046296</v>
      </c>
      <c r="D385" s="5">
        <v>2011</v>
      </c>
      <c r="E385" s="31">
        <v>4.884669061681317</v>
      </c>
      <c r="F385" s="31">
        <v>-22.358265908322146</v>
      </c>
      <c r="G385" s="31">
        <v>43.62011265653409</v>
      </c>
      <c r="H385" s="31">
        <v>104.36201126565341</v>
      </c>
      <c r="I385" s="5" t="s">
        <v>406</v>
      </c>
      <c r="J385" s="33" t="s">
        <v>447</v>
      </c>
    </row>
    <row r="386" spans="1:10" ht="15">
      <c r="A386" s="13" t="s">
        <v>50</v>
      </c>
      <c r="B386" s="13" t="s">
        <v>259</v>
      </c>
      <c r="C386" s="21">
        <v>40861.58006944445</v>
      </c>
      <c r="D386" s="5">
        <v>2011</v>
      </c>
      <c r="E386" s="31">
        <v>0.8756429025407306</v>
      </c>
      <c r="F386" s="31">
        <v>-21.317086237239753</v>
      </c>
      <c r="G386" s="31">
        <v>54.63915710746359</v>
      </c>
      <c r="H386" s="31">
        <v>105.46391571074636</v>
      </c>
      <c r="I386" s="5" t="s">
        <v>406</v>
      </c>
      <c r="J386" s="33" t="s">
        <v>447</v>
      </c>
    </row>
    <row r="387" spans="1:10" ht="15">
      <c r="A387" s="13" t="s">
        <v>50</v>
      </c>
      <c r="B387" s="13" t="s">
        <v>258</v>
      </c>
      <c r="C387" s="21">
        <v>41026.43295138889</v>
      </c>
      <c r="D387" s="5">
        <v>2012</v>
      </c>
      <c r="E387" s="31">
        <v>4.498908595418773</v>
      </c>
      <c r="F387" s="31">
        <v>-19.499734371098924</v>
      </c>
      <c r="G387" s="31">
        <v>-1.939496955189468</v>
      </c>
      <c r="H387" s="31">
        <v>99.80605030448105</v>
      </c>
      <c r="I387" s="5" t="s">
        <v>406</v>
      </c>
      <c r="J387" s="33" t="s">
        <v>447</v>
      </c>
    </row>
    <row r="388" spans="1:10" ht="15">
      <c r="A388" s="13" t="s">
        <v>50</v>
      </c>
      <c r="B388" s="13" t="s">
        <v>259</v>
      </c>
      <c r="C388" s="21">
        <v>41027.40064814815</v>
      </c>
      <c r="D388" s="5">
        <v>2012</v>
      </c>
      <c r="E388" s="31">
        <v>3.101424212925962</v>
      </c>
      <c r="F388" s="31">
        <v>-19.65031654787585</v>
      </c>
      <c r="G388" s="31">
        <v>108.99203996844409</v>
      </c>
      <c r="H388" s="31">
        <v>110.8992039968444</v>
      </c>
      <c r="I388" s="5" t="s">
        <v>406</v>
      </c>
      <c r="J388" s="33" t="s">
        <v>447</v>
      </c>
    </row>
    <row r="389" spans="1:10" ht="15">
      <c r="A389" s="14" t="s">
        <v>51</v>
      </c>
      <c r="B389" s="5"/>
      <c r="C389" s="17">
        <v>35756</v>
      </c>
      <c r="D389" s="5">
        <v>1997</v>
      </c>
      <c r="E389" s="31">
        <v>6.732000000000001</v>
      </c>
      <c r="F389" s="31">
        <v>-26</v>
      </c>
      <c r="G389" s="31">
        <v>-220</v>
      </c>
      <c r="H389" s="31">
        <v>78</v>
      </c>
      <c r="I389" s="5" t="s">
        <v>406</v>
      </c>
      <c r="J389" s="33" t="s">
        <v>419</v>
      </c>
    </row>
    <row r="390" spans="1:10" ht="15">
      <c r="A390" s="23" t="s">
        <v>51</v>
      </c>
      <c r="B390" s="5"/>
      <c r="C390" s="17">
        <v>35769</v>
      </c>
      <c r="D390" s="5">
        <v>1997</v>
      </c>
      <c r="E390" s="31">
        <v>11.328</v>
      </c>
      <c r="F390" s="31">
        <v>-26.3</v>
      </c>
      <c r="G390" s="31">
        <v>-115</v>
      </c>
      <c r="H390" s="31">
        <v>88.5</v>
      </c>
      <c r="I390" s="5" t="s">
        <v>406</v>
      </c>
      <c r="J390" s="33" t="s">
        <v>419</v>
      </c>
    </row>
    <row r="391" spans="1:10" ht="15">
      <c r="A391" s="23" t="s">
        <v>51</v>
      </c>
      <c r="B391" s="5"/>
      <c r="C391" s="17">
        <v>35823</v>
      </c>
      <c r="D391" s="5">
        <v>1998</v>
      </c>
      <c r="E391" s="31">
        <v>5.04</v>
      </c>
      <c r="F391" s="31">
        <v>-26.1</v>
      </c>
      <c r="G391" s="31">
        <v>-186</v>
      </c>
      <c r="H391" s="31">
        <v>81.4</v>
      </c>
      <c r="I391" s="5" t="s">
        <v>406</v>
      </c>
      <c r="J391" s="33" t="s">
        <v>419</v>
      </c>
    </row>
    <row r="392" spans="1:10" ht="15">
      <c r="A392" s="23" t="s">
        <v>51</v>
      </c>
      <c r="B392" s="5"/>
      <c r="C392" s="17">
        <v>35797</v>
      </c>
      <c r="D392" s="5">
        <v>1998</v>
      </c>
      <c r="E392" s="31">
        <v>0.358</v>
      </c>
      <c r="F392" s="31" t="s">
        <v>448</v>
      </c>
      <c r="G392" s="31">
        <v>-221.1</v>
      </c>
      <c r="H392" s="31">
        <v>77.89</v>
      </c>
      <c r="I392" s="5" t="s">
        <v>406</v>
      </c>
      <c r="J392" s="33" t="s">
        <v>419</v>
      </c>
    </row>
    <row r="393" spans="1:10" ht="15">
      <c r="A393" s="23" t="s">
        <v>51</v>
      </c>
      <c r="B393" s="5"/>
      <c r="C393" s="17">
        <v>35840</v>
      </c>
      <c r="D393" s="5">
        <v>1998</v>
      </c>
      <c r="E393" s="31">
        <v>3.8280000000000003</v>
      </c>
      <c r="F393" s="31">
        <v>-27.8</v>
      </c>
      <c r="G393" s="31">
        <v>-180</v>
      </c>
      <c r="H393" s="31">
        <v>82</v>
      </c>
      <c r="I393" s="5" t="s">
        <v>406</v>
      </c>
      <c r="J393" s="33" t="s">
        <v>419</v>
      </c>
    </row>
    <row r="394" spans="1:10" ht="15">
      <c r="A394" s="23" t="s">
        <v>51</v>
      </c>
      <c r="B394" s="5"/>
      <c r="C394" s="17">
        <v>35850</v>
      </c>
      <c r="D394" s="5">
        <v>1998</v>
      </c>
      <c r="E394" s="31">
        <v>4.728</v>
      </c>
      <c r="F394" s="31">
        <v>-25.6</v>
      </c>
      <c r="G394" s="31">
        <v>-62</v>
      </c>
      <c r="H394" s="31">
        <v>93.8</v>
      </c>
      <c r="I394" s="5" t="s">
        <v>406</v>
      </c>
      <c r="J394" s="33" t="s">
        <v>419</v>
      </c>
    </row>
    <row r="395" spans="1:10" ht="15">
      <c r="A395" s="23" t="s">
        <v>51</v>
      </c>
      <c r="B395" s="5"/>
      <c r="C395" s="17">
        <v>35879</v>
      </c>
      <c r="D395" s="5">
        <v>1998</v>
      </c>
      <c r="E395" s="31">
        <v>5.316</v>
      </c>
      <c r="F395" s="31">
        <v>-25</v>
      </c>
      <c r="G395" s="31">
        <v>-125</v>
      </c>
      <c r="H395" s="31">
        <v>87.5</v>
      </c>
      <c r="I395" s="5" t="s">
        <v>406</v>
      </c>
      <c r="J395" s="33" t="s">
        <v>419</v>
      </c>
    </row>
    <row r="396" spans="1:10" ht="15">
      <c r="A396" s="14" t="s">
        <v>52</v>
      </c>
      <c r="B396" s="24" t="s">
        <v>260</v>
      </c>
      <c r="C396" s="25">
        <v>35223</v>
      </c>
      <c r="D396" s="5">
        <v>1996</v>
      </c>
      <c r="E396" s="31">
        <v>3.41</v>
      </c>
      <c r="F396" s="31">
        <v>-26.6</v>
      </c>
      <c r="G396" s="31">
        <v>271</v>
      </c>
      <c r="H396" s="31">
        <v>127.1</v>
      </c>
      <c r="I396" s="14" t="s">
        <v>357</v>
      </c>
      <c r="J396" s="33" t="s">
        <v>420</v>
      </c>
    </row>
    <row r="397" spans="1:10" ht="15">
      <c r="A397" s="14" t="s">
        <v>52</v>
      </c>
      <c r="B397" s="24" t="s">
        <v>261</v>
      </c>
      <c r="C397" s="25">
        <v>35131</v>
      </c>
      <c r="D397" s="5">
        <v>1996</v>
      </c>
      <c r="E397" s="31">
        <v>2.78</v>
      </c>
      <c r="F397" s="31">
        <v>-27</v>
      </c>
      <c r="G397" s="31">
        <v>245</v>
      </c>
      <c r="H397" s="31">
        <v>124.5</v>
      </c>
      <c r="I397" s="14" t="s">
        <v>406</v>
      </c>
      <c r="J397" s="33" t="s">
        <v>420</v>
      </c>
    </row>
    <row r="398" spans="1:10" ht="15">
      <c r="A398" s="14" t="s">
        <v>52</v>
      </c>
      <c r="B398" s="24" t="s">
        <v>262</v>
      </c>
      <c r="C398" s="24" t="s">
        <v>380</v>
      </c>
      <c r="D398" s="5">
        <v>1995</v>
      </c>
      <c r="E398" s="31" t="s">
        <v>448</v>
      </c>
      <c r="F398" s="31">
        <v>-29.1</v>
      </c>
      <c r="G398" s="31">
        <v>181</v>
      </c>
      <c r="H398" s="31">
        <v>118.1</v>
      </c>
      <c r="I398" s="14" t="s">
        <v>357</v>
      </c>
      <c r="J398" s="33" t="s">
        <v>420</v>
      </c>
    </row>
    <row r="399" spans="1:10" ht="15">
      <c r="A399" s="14" t="s">
        <v>52</v>
      </c>
      <c r="B399" s="24" t="s">
        <v>262</v>
      </c>
      <c r="C399" s="24" t="s">
        <v>381</v>
      </c>
      <c r="D399" s="5">
        <v>1995</v>
      </c>
      <c r="E399" s="31" t="s">
        <v>448</v>
      </c>
      <c r="F399" s="31">
        <v>-29.1</v>
      </c>
      <c r="G399" s="31">
        <v>336</v>
      </c>
      <c r="H399" s="31">
        <v>133.6</v>
      </c>
      <c r="I399" s="14" t="s">
        <v>357</v>
      </c>
      <c r="J399" s="33" t="s">
        <v>420</v>
      </c>
    </row>
    <row r="400" spans="1:10" ht="15">
      <c r="A400" s="14" t="s">
        <v>52</v>
      </c>
      <c r="B400" s="24" t="s">
        <v>262</v>
      </c>
      <c r="C400" s="25">
        <v>35223</v>
      </c>
      <c r="D400" s="5">
        <v>1996</v>
      </c>
      <c r="E400" s="31" t="s">
        <v>448</v>
      </c>
      <c r="F400" s="31">
        <v>-29.3</v>
      </c>
      <c r="G400" s="31">
        <v>130</v>
      </c>
      <c r="H400" s="31">
        <v>113</v>
      </c>
      <c r="I400" s="14" t="s">
        <v>357</v>
      </c>
      <c r="J400" s="33" t="s">
        <v>420</v>
      </c>
    </row>
    <row r="401" spans="1:10" ht="15">
      <c r="A401" s="14" t="s">
        <v>52</v>
      </c>
      <c r="B401" s="24" t="s">
        <v>263</v>
      </c>
      <c r="C401" s="24" t="s">
        <v>382</v>
      </c>
      <c r="D401" s="5">
        <v>1995</v>
      </c>
      <c r="E401" s="31" t="s">
        <v>448</v>
      </c>
      <c r="F401" s="31">
        <v>-29.3</v>
      </c>
      <c r="G401" s="31">
        <v>151</v>
      </c>
      <c r="H401" s="31">
        <v>115.1</v>
      </c>
      <c r="I401" s="14" t="s">
        <v>357</v>
      </c>
      <c r="J401" s="33" t="s">
        <v>420</v>
      </c>
    </row>
    <row r="402" spans="1:10" ht="15">
      <c r="A402" s="14" t="s">
        <v>52</v>
      </c>
      <c r="B402" s="24" t="s">
        <v>264</v>
      </c>
      <c r="C402" s="25">
        <v>35045</v>
      </c>
      <c r="D402" s="5">
        <v>1995</v>
      </c>
      <c r="E402" s="31" t="s">
        <v>448</v>
      </c>
      <c r="F402" s="31">
        <v>-29.1</v>
      </c>
      <c r="G402" s="31">
        <v>107</v>
      </c>
      <c r="H402" s="31">
        <v>110.7</v>
      </c>
      <c r="I402" s="14" t="s">
        <v>357</v>
      </c>
      <c r="J402" s="33" t="s">
        <v>420</v>
      </c>
    </row>
    <row r="403" spans="1:10" ht="15">
      <c r="A403" s="14" t="s">
        <v>52</v>
      </c>
      <c r="B403" s="24" t="s">
        <v>265</v>
      </c>
      <c r="C403" s="24" t="s">
        <v>383</v>
      </c>
      <c r="D403" s="5">
        <v>1995</v>
      </c>
      <c r="E403" s="31" t="s">
        <v>448</v>
      </c>
      <c r="F403" s="31">
        <v>-29.1</v>
      </c>
      <c r="G403" s="31">
        <v>169</v>
      </c>
      <c r="H403" s="31">
        <v>116.9</v>
      </c>
      <c r="I403" s="14" t="s">
        <v>357</v>
      </c>
      <c r="J403" s="33" t="s">
        <v>420</v>
      </c>
    </row>
    <row r="404" spans="1:10" ht="15">
      <c r="A404" s="14" t="s">
        <v>52</v>
      </c>
      <c r="B404" s="24" t="s">
        <v>266</v>
      </c>
      <c r="C404" s="24" t="s">
        <v>384</v>
      </c>
      <c r="D404" s="5">
        <v>1995</v>
      </c>
      <c r="E404" s="31" t="s">
        <v>448</v>
      </c>
      <c r="F404" s="31">
        <v>-29.2</v>
      </c>
      <c r="G404" s="31">
        <v>175</v>
      </c>
      <c r="H404" s="31">
        <v>117.5</v>
      </c>
      <c r="I404" s="14" t="s">
        <v>357</v>
      </c>
      <c r="J404" s="33" t="s">
        <v>420</v>
      </c>
    </row>
    <row r="405" spans="1:10" ht="15">
      <c r="A405" s="14" t="s">
        <v>52</v>
      </c>
      <c r="B405" s="24" t="s">
        <v>266</v>
      </c>
      <c r="C405" s="25">
        <v>34734</v>
      </c>
      <c r="D405" s="5">
        <v>1995</v>
      </c>
      <c r="E405" s="31" t="s">
        <v>448</v>
      </c>
      <c r="F405" s="31">
        <v>-29.4</v>
      </c>
      <c r="G405" s="31">
        <v>171</v>
      </c>
      <c r="H405" s="31">
        <v>117.1</v>
      </c>
      <c r="I405" s="14" t="s">
        <v>357</v>
      </c>
      <c r="J405" s="33" t="s">
        <v>420</v>
      </c>
    </row>
    <row r="406" spans="1:10" ht="15">
      <c r="A406" s="14" t="s">
        <v>52</v>
      </c>
      <c r="B406" s="24" t="s">
        <v>267</v>
      </c>
      <c r="C406" s="25">
        <v>34734</v>
      </c>
      <c r="D406" s="5">
        <v>1995</v>
      </c>
      <c r="E406" s="31" t="s">
        <v>448</v>
      </c>
      <c r="F406" s="31">
        <v>-29.4</v>
      </c>
      <c r="G406" s="31">
        <v>167</v>
      </c>
      <c r="H406" s="31">
        <v>116.7</v>
      </c>
      <c r="I406" s="14" t="s">
        <v>357</v>
      </c>
      <c r="J406" s="33" t="s">
        <v>420</v>
      </c>
    </row>
    <row r="407" spans="1:10" ht="15">
      <c r="A407" s="14" t="s">
        <v>52</v>
      </c>
      <c r="B407" s="24" t="s">
        <v>268</v>
      </c>
      <c r="C407" s="25">
        <v>35192</v>
      </c>
      <c r="D407" s="5">
        <v>1996</v>
      </c>
      <c r="E407" s="31" t="s">
        <v>448</v>
      </c>
      <c r="F407" s="31">
        <v>-29.9</v>
      </c>
      <c r="G407" s="31">
        <v>96</v>
      </c>
      <c r="H407" s="31">
        <v>109.6</v>
      </c>
      <c r="I407" s="14" t="s">
        <v>357</v>
      </c>
      <c r="J407" s="33" t="s">
        <v>420</v>
      </c>
    </row>
    <row r="408" spans="1:10" ht="15">
      <c r="A408" s="14" t="s">
        <v>52</v>
      </c>
      <c r="B408" s="24" t="s">
        <v>269</v>
      </c>
      <c r="C408" s="24" t="s">
        <v>385</v>
      </c>
      <c r="D408" s="5">
        <v>1996</v>
      </c>
      <c r="E408" s="31" t="s">
        <v>448</v>
      </c>
      <c r="F408" s="31">
        <v>-29.3</v>
      </c>
      <c r="G408" s="31">
        <v>175</v>
      </c>
      <c r="H408" s="31">
        <v>117.5</v>
      </c>
      <c r="I408" s="14" t="s">
        <v>357</v>
      </c>
      <c r="J408" s="33" t="s">
        <v>420</v>
      </c>
    </row>
    <row r="409" spans="1:10" ht="15">
      <c r="A409" s="14" t="s">
        <v>52</v>
      </c>
      <c r="B409" s="24" t="s">
        <v>270</v>
      </c>
      <c r="C409" s="25">
        <v>35071</v>
      </c>
      <c r="D409" s="5">
        <v>1996</v>
      </c>
      <c r="E409" s="31" t="s">
        <v>448</v>
      </c>
      <c r="F409" s="31">
        <v>-29.9</v>
      </c>
      <c r="G409" s="31">
        <v>116</v>
      </c>
      <c r="H409" s="31">
        <v>111.6</v>
      </c>
      <c r="I409" s="14" t="s">
        <v>357</v>
      </c>
      <c r="J409" s="33" t="s">
        <v>420</v>
      </c>
    </row>
    <row r="410" spans="1:10" ht="15">
      <c r="A410" s="14" t="s">
        <v>52</v>
      </c>
      <c r="B410" s="24" t="s">
        <v>271</v>
      </c>
      <c r="C410" s="24" t="s">
        <v>386</v>
      </c>
      <c r="D410" s="5">
        <v>1996</v>
      </c>
      <c r="E410" s="31" t="s">
        <v>448</v>
      </c>
      <c r="F410" s="31">
        <v>-29.7</v>
      </c>
      <c r="G410" s="31">
        <v>172</v>
      </c>
      <c r="H410" s="31">
        <v>117.2</v>
      </c>
      <c r="I410" s="14" t="s">
        <v>357</v>
      </c>
      <c r="J410" s="33" t="s">
        <v>420</v>
      </c>
    </row>
    <row r="411" spans="1:10" ht="15">
      <c r="A411" s="14" t="s">
        <v>52</v>
      </c>
      <c r="B411" s="24" t="s">
        <v>272</v>
      </c>
      <c r="C411" s="25">
        <v>34973</v>
      </c>
      <c r="D411" s="5">
        <v>1995</v>
      </c>
      <c r="E411" s="31" t="s">
        <v>448</v>
      </c>
      <c r="F411" s="31">
        <v>-29.4</v>
      </c>
      <c r="G411" s="31">
        <v>201</v>
      </c>
      <c r="H411" s="31">
        <v>120.1</v>
      </c>
      <c r="I411" s="14" t="s">
        <v>357</v>
      </c>
      <c r="J411" s="33" t="s">
        <v>420</v>
      </c>
    </row>
    <row r="412" spans="1:10" ht="15">
      <c r="A412" s="14" t="s">
        <v>52</v>
      </c>
      <c r="B412" s="24" t="s">
        <v>272</v>
      </c>
      <c r="C412" s="24" t="s">
        <v>387</v>
      </c>
      <c r="D412" s="5">
        <v>1995</v>
      </c>
      <c r="E412" s="31" t="s">
        <v>448</v>
      </c>
      <c r="F412" s="31">
        <v>-29.6</v>
      </c>
      <c r="G412" s="31">
        <v>138</v>
      </c>
      <c r="H412" s="31">
        <v>113.8</v>
      </c>
      <c r="I412" s="14" t="s">
        <v>357</v>
      </c>
      <c r="J412" s="33" t="s">
        <v>420</v>
      </c>
    </row>
    <row r="413" spans="1:10" ht="15">
      <c r="A413" s="14" t="s">
        <v>52</v>
      </c>
      <c r="B413" s="24" t="s">
        <v>273</v>
      </c>
      <c r="C413" s="24" t="s">
        <v>388</v>
      </c>
      <c r="D413" s="5">
        <v>1995</v>
      </c>
      <c r="E413" s="31" t="s">
        <v>448</v>
      </c>
      <c r="F413" s="31">
        <v>-28.7</v>
      </c>
      <c r="G413" s="31">
        <v>331</v>
      </c>
      <c r="H413" s="31">
        <v>133.1</v>
      </c>
      <c r="I413" s="14" t="s">
        <v>357</v>
      </c>
      <c r="J413" s="33" t="s">
        <v>420</v>
      </c>
    </row>
    <row r="414" spans="1:10" ht="15">
      <c r="A414" s="14" t="s">
        <v>52</v>
      </c>
      <c r="B414" s="24" t="s">
        <v>273</v>
      </c>
      <c r="C414" s="25">
        <v>35284</v>
      </c>
      <c r="D414" s="5">
        <v>1996</v>
      </c>
      <c r="E414" s="31" t="s">
        <v>448</v>
      </c>
      <c r="F414" s="31">
        <v>-28.8</v>
      </c>
      <c r="G414" s="31">
        <v>155</v>
      </c>
      <c r="H414" s="31">
        <v>115.5</v>
      </c>
      <c r="I414" s="14" t="s">
        <v>357</v>
      </c>
      <c r="J414" s="33" t="s">
        <v>420</v>
      </c>
    </row>
    <row r="415" spans="1:10" ht="15">
      <c r="A415" s="14" t="s">
        <v>52</v>
      </c>
      <c r="B415" s="24" t="s">
        <v>274</v>
      </c>
      <c r="C415" s="24" t="s">
        <v>389</v>
      </c>
      <c r="D415" s="5">
        <v>1996</v>
      </c>
      <c r="E415" s="31">
        <v>3.59</v>
      </c>
      <c r="F415" s="31">
        <v>-28</v>
      </c>
      <c r="G415" s="31">
        <v>197</v>
      </c>
      <c r="H415" s="31">
        <v>119.7</v>
      </c>
      <c r="I415" s="14" t="s">
        <v>357</v>
      </c>
      <c r="J415" s="33" t="s">
        <v>420</v>
      </c>
    </row>
    <row r="416" spans="1:10" ht="15">
      <c r="A416" s="14" t="s">
        <v>52</v>
      </c>
      <c r="B416" s="24" t="s">
        <v>275</v>
      </c>
      <c r="C416" s="25">
        <v>34855</v>
      </c>
      <c r="D416" s="5">
        <v>1995</v>
      </c>
      <c r="E416" s="31">
        <v>1.98</v>
      </c>
      <c r="F416" s="31">
        <v>-28.6</v>
      </c>
      <c r="G416" s="31">
        <v>199</v>
      </c>
      <c r="H416" s="31">
        <v>119.9</v>
      </c>
      <c r="I416" s="14" t="s">
        <v>357</v>
      </c>
      <c r="J416" s="33" t="s">
        <v>420</v>
      </c>
    </row>
    <row r="417" spans="1:10" ht="15">
      <c r="A417" s="14" t="s">
        <v>52</v>
      </c>
      <c r="B417" s="24" t="s">
        <v>276</v>
      </c>
      <c r="C417" s="25">
        <v>35257</v>
      </c>
      <c r="D417" s="5">
        <v>1996</v>
      </c>
      <c r="E417" s="31">
        <v>2.44</v>
      </c>
      <c r="F417" s="31">
        <v>-29.6</v>
      </c>
      <c r="G417" s="31">
        <v>231</v>
      </c>
      <c r="H417" s="31">
        <v>123.1</v>
      </c>
      <c r="I417" s="14" t="s">
        <v>357</v>
      </c>
      <c r="J417" s="33" t="s">
        <v>420</v>
      </c>
    </row>
    <row r="418" spans="1:10" ht="15">
      <c r="A418" s="14" t="s">
        <v>52</v>
      </c>
      <c r="B418" s="24" t="s">
        <v>277</v>
      </c>
      <c r="C418" s="25">
        <v>35288</v>
      </c>
      <c r="D418" s="5">
        <v>1996</v>
      </c>
      <c r="E418" s="31">
        <v>4.66</v>
      </c>
      <c r="F418" s="31">
        <v>-29.2</v>
      </c>
      <c r="G418" s="31">
        <v>157</v>
      </c>
      <c r="H418" s="31">
        <v>115.7</v>
      </c>
      <c r="I418" s="14" t="s">
        <v>357</v>
      </c>
      <c r="J418" s="33" t="s">
        <v>420</v>
      </c>
    </row>
    <row r="419" spans="1:10" ht="15">
      <c r="A419" s="14" t="s">
        <v>52</v>
      </c>
      <c r="B419" s="24" t="s">
        <v>278</v>
      </c>
      <c r="C419" s="25">
        <v>35288</v>
      </c>
      <c r="D419" s="5">
        <v>1996</v>
      </c>
      <c r="E419" s="31">
        <v>2.65</v>
      </c>
      <c r="F419" s="31">
        <v>-29.5</v>
      </c>
      <c r="G419" s="31">
        <v>158</v>
      </c>
      <c r="H419" s="31">
        <v>115.8</v>
      </c>
      <c r="I419" s="14" t="s">
        <v>357</v>
      </c>
      <c r="J419" s="33" t="s">
        <v>420</v>
      </c>
    </row>
    <row r="420" spans="1:10" ht="15">
      <c r="A420" s="14" t="s">
        <v>52</v>
      </c>
      <c r="B420" s="24">
        <v>49</v>
      </c>
      <c r="C420" s="25">
        <v>35196</v>
      </c>
      <c r="D420" s="5">
        <v>1996</v>
      </c>
      <c r="E420" s="31">
        <v>1.8</v>
      </c>
      <c r="F420" s="31">
        <v>-28.7</v>
      </c>
      <c r="G420" s="31">
        <v>271</v>
      </c>
      <c r="H420" s="31">
        <v>127.1</v>
      </c>
      <c r="I420" s="14" t="s">
        <v>357</v>
      </c>
      <c r="J420" s="33" t="s">
        <v>420</v>
      </c>
    </row>
    <row r="421" spans="1:10" ht="15">
      <c r="A421" s="14" t="s">
        <v>52</v>
      </c>
      <c r="B421" s="24" t="s">
        <v>279</v>
      </c>
      <c r="C421" s="25">
        <v>35075</v>
      </c>
      <c r="D421" s="5">
        <v>1996</v>
      </c>
      <c r="E421" s="31">
        <v>2.35</v>
      </c>
      <c r="F421" s="31">
        <v>-27.9</v>
      </c>
      <c r="G421" s="31">
        <v>153</v>
      </c>
      <c r="H421" s="31">
        <v>115.3</v>
      </c>
      <c r="I421" s="14" t="s">
        <v>357</v>
      </c>
      <c r="J421" s="33" t="s">
        <v>420</v>
      </c>
    </row>
    <row r="422" spans="1:10" ht="15">
      <c r="A422" s="14" t="s">
        <v>52</v>
      </c>
      <c r="B422" s="24" t="s">
        <v>280</v>
      </c>
      <c r="C422" s="24" t="s">
        <v>390</v>
      </c>
      <c r="D422" s="5">
        <v>1996</v>
      </c>
      <c r="E422" s="31">
        <v>1.57</v>
      </c>
      <c r="F422" s="31">
        <v>-21.8</v>
      </c>
      <c r="G422" s="31">
        <v>27</v>
      </c>
      <c r="H422" s="31">
        <v>102.7</v>
      </c>
      <c r="I422" s="14" t="s">
        <v>357</v>
      </c>
      <c r="J422" s="33" t="s">
        <v>420</v>
      </c>
    </row>
    <row r="423" spans="1:10" ht="15">
      <c r="A423" s="14" t="s">
        <v>52</v>
      </c>
      <c r="B423" s="24" t="s">
        <v>281</v>
      </c>
      <c r="C423" s="25">
        <v>35075</v>
      </c>
      <c r="D423" s="5">
        <v>1996</v>
      </c>
      <c r="E423" s="31">
        <v>1.81</v>
      </c>
      <c r="F423" s="31">
        <v>-29</v>
      </c>
      <c r="G423" s="31">
        <v>111</v>
      </c>
      <c r="H423" s="31">
        <v>111.1</v>
      </c>
      <c r="I423" s="14" t="s">
        <v>357</v>
      </c>
      <c r="J423" s="33" t="s">
        <v>420</v>
      </c>
    </row>
    <row r="424" spans="1:10" ht="15">
      <c r="A424" s="14" t="s">
        <v>52</v>
      </c>
      <c r="B424" s="24" t="s">
        <v>282</v>
      </c>
      <c r="C424" s="24" t="s">
        <v>391</v>
      </c>
      <c r="D424" s="5">
        <v>1996</v>
      </c>
      <c r="E424" s="31">
        <v>2.41</v>
      </c>
      <c r="F424" s="31">
        <v>-25.2</v>
      </c>
      <c r="G424" s="31">
        <v>221</v>
      </c>
      <c r="H424" s="31">
        <v>122.1</v>
      </c>
      <c r="I424" s="14" t="s">
        <v>357</v>
      </c>
      <c r="J424" s="33" t="s">
        <v>420</v>
      </c>
    </row>
    <row r="425" spans="1:10" ht="15">
      <c r="A425" s="14" t="s">
        <v>52</v>
      </c>
      <c r="B425" s="24" t="s">
        <v>283</v>
      </c>
      <c r="C425" s="24" t="s">
        <v>392</v>
      </c>
      <c r="D425" s="5">
        <v>1996</v>
      </c>
      <c r="E425" s="31">
        <v>2.63</v>
      </c>
      <c r="F425" s="31">
        <v>-23.3</v>
      </c>
      <c r="G425" s="31">
        <v>-222</v>
      </c>
      <c r="H425" s="31">
        <v>77.8</v>
      </c>
      <c r="I425" s="14" t="s">
        <v>357</v>
      </c>
      <c r="J425" s="33" t="s">
        <v>420</v>
      </c>
    </row>
    <row r="426" spans="1:10" ht="15">
      <c r="A426" s="23" t="s">
        <v>53</v>
      </c>
      <c r="B426" s="13" t="s">
        <v>284</v>
      </c>
      <c r="C426" s="26">
        <v>39661</v>
      </c>
      <c r="D426" s="5">
        <v>2008</v>
      </c>
      <c r="E426" s="31">
        <v>60.1</v>
      </c>
      <c r="F426" s="31" t="s">
        <v>448</v>
      </c>
      <c r="G426" s="31">
        <v>89.69523580588978</v>
      </c>
      <c r="H426" s="31">
        <v>109.75</v>
      </c>
      <c r="I426" s="13" t="s">
        <v>193</v>
      </c>
      <c r="J426" s="33" t="s">
        <v>421</v>
      </c>
    </row>
    <row r="427" spans="1:10" ht="15">
      <c r="A427" s="23" t="s">
        <v>53</v>
      </c>
      <c r="B427" s="13" t="s">
        <v>285</v>
      </c>
      <c r="C427" s="26">
        <v>40664</v>
      </c>
      <c r="D427" s="5">
        <v>2011</v>
      </c>
      <c r="E427" s="31">
        <v>60.2</v>
      </c>
      <c r="F427" s="31" t="s">
        <v>448</v>
      </c>
      <c r="G427" s="31">
        <v>71.32679675130316</v>
      </c>
      <c r="H427" s="31">
        <v>107.9</v>
      </c>
      <c r="I427" s="13" t="s">
        <v>193</v>
      </c>
      <c r="J427" s="33" t="s">
        <v>421</v>
      </c>
    </row>
    <row r="428" spans="1:10" ht="15">
      <c r="A428" s="23" t="s">
        <v>53</v>
      </c>
      <c r="B428" s="13" t="s">
        <v>286</v>
      </c>
      <c r="C428" s="26">
        <v>39661</v>
      </c>
      <c r="D428" s="5">
        <v>2008</v>
      </c>
      <c r="E428" s="31">
        <v>62.5</v>
      </c>
      <c r="F428" s="31" t="s">
        <v>448</v>
      </c>
      <c r="G428" s="31">
        <v>79.66706097068288</v>
      </c>
      <c r="H428" s="31">
        <v>108.74</v>
      </c>
      <c r="I428" s="13" t="s">
        <v>193</v>
      </c>
      <c r="J428" s="33" t="s">
        <v>421</v>
      </c>
    </row>
    <row r="429" spans="1:10" ht="15">
      <c r="A429" s="23" t="s">
        <v>53</v>
      </c>
      <c r="B429" s="13" t="s">
        <v>285</v>
      </c>
      <c r="C429" s="26">
        <v>40664</v>
      </c>
      <c r="D429" s="5">
        <v>2011</v>
      </c>
      <c r="E429" s="31">
        <v>70.8</v>
      </c>
      <c r="F429" s="31" t="s">
        <v>448</v>
      </c>
      <c r="G429" s="31">
        <v>73.21328508663893</v>
      </c>
      <c r="H429" s="31">
        <v>108.09</v>
      </c>
      <c r="I429" s="13" t="s">
        <v>193</v>
      </c>
      <c r="J429" s="33" t="s">
        <v>421</v>
      </c>
    </row>
    <row r="430" spans="1:10" ht="15">
      <c r="A430" s="23" t="s">
        <v>53</v>
      </c>
      <c r="B430" s="13" t="s">
        <v>284</v>
      </c>
      <c r="C430" s="26">
        <v>39661</v>
      </c>
      <c r="D430" s="5">
        <v>2008</v>
      </c>
      <c r="E430" s="31">
        <v>63.5</v>
      </c>
      <c r="F430" s="31" t="s">
        <v>448</v>
      </c>
      <c r="G430" s="31">
        <v>80.26279412921022</v>
      </c>
      <c r="H430" s="31">
        <v>108.8</v>
      </c>
      <c r="I430" s="13" t="s">
        <v>193</v>
      </c>
      <c r="J430" s="33" t="s">
        <v>421</v>
      </c>
    </row>
    <row r="431" spans="1:10" ht="15">
      <c r="A431" s="23" t="s">
        <v>53</v>
      </c>
      <c r="B431" s="13" t="s">
        <v>285</v>
      </c>
      <c r="C431" s="26">
        <v>40664</v>
      </c>
      <c r="D431" s="5">
        <v>2011</v>
      </c>
      <c r="E431" s="31">
        <v>61.5</v>
      </c>
      <c r="F431" s="31" t="s">
        <v>448</v>
      </c>
      <c r="G431" s="31">
        <v>71.42608561105757</v>
      </c>
      <c r="H431" s="31">
        <v>107.91</v>
      </c>
      <c r="I431" s="13" t="s">
        <v>193</v>
      </c>
      <c r="J431" s="33" t="s">
        <v>421</v>
      </c>
    </row>
    <row r="432" spans="1:10" ht="15">
      <c r="A432" s="23" t="s">
        <v>53</v>
      </c>
      <c r="B432" s="13" t="s">
        <v>287</v>
      </c>
      <c r="C432" s="26">
        <v>39661</v>
      </c>
      <c r="D432" s="5">
        <v>2008</v>
      </c>
      <c r="E432" s="31">
        <v>42</v>
      </c>
      <c r="F432" s="31" t="s">
        <v>448</v>
      </c>
      <c r="G432" s="31">
        <v>-167.76077753758833</v>
      </c>
      <c r="H432" s="31">
        <v>83.82</v>
      </c>
      <c r="I432" s="13" t="s">
        <v>193</v>
      </c>
      <c r="J432" s="33" t="s">
        <v>421</v>
      </c>
    </row>
    <row r="433" spans="1:10" ht="15">
      <c r="A433" s="23" t="s">
        <v>53</v>
      </c>
      <c r="B433" s="13" t="s">
        <v>288</v>
      </c>
      <c r="C433" s="26">
        <v>40664</v>
      </c>
      <c r="D433" s="5">
        <v>2011</v>
      </c>
      <c r="E433" s="31">
        <v>51.4</v>
      </c>
      <c r="F433" s="31" t="s">
        <v>448</v>
      </c>
      <c r="G433" s="31">
        <v>-159.81766875722647</v>
      </c>
      <c r="H433" s="31">
        <v>84.62</v>
      </c>
      <c r="I433" s="13" t="s">
        <v>193</v>
      </c>
      <c r="J433" s="33" t="s">
        <v>421</v>
      </c>
    </row>
    <row r="434" spans="1:10" ht="15">
      <c r="A434" s="23" t="s">
        <v>53</v>
      </c>
      <c r="B434" s="13" t="s">
        <v>287</v>
      </c>
      <c r="C434" s="26">
        <v>39661</v>
      </c>
      <c r="D434" s="5">
        <v>2008</v>
      </c>
      <c r="E434" s="31">
        <v>35.6</v>
      </c>
      <c r="F434" s="31" t="s">
        <v>448</v>
      </c>
      <c r="G434" s="31">
        <v>-151.17953795858296</v>
      </c>
      <c r="H434" s="31">
        <v>85.49</v>
      </c>
      <c r="I434" s="13" t="s">
        <v>193</v>
      </c>
      <c r="J434" s="33" t="s">
        <v>421</v>
      </c>
    </row>
    <row r="435" spans="1:10" ht="15">
      <c r="A435" s="23" t="s">
        <v>53</v>
      </c>
      <c r="B435" s="13" t="s">
        <v>288</v>
      </c>
      <c r="C435" s="26">
        <v>40664</v>
      </c>
      <c r="D435" s="5">
        <v>2011</v>
      </c>
      <c r="E435" s="31">
        <v>49.2</v>
      </c>
      <c r="F435" s="31" t="s">
        <v>448</v>
      </c>
      <c r="G435" s="31">
        <v>-194.17161423229135</v>
      </c>
      <c r="H435" s="31">
        <v>81.16</v>
      </c>
      <c r="I435" s="13" t="s">
        <v>193</v>
      </c>
      <c r="J435" s="33" t="s">
        <v>421</v>
      </c>
    </row>
    <row r="436" spans="1:10" ht="15">
      <c r="A436" s="23" t="s">
        <v>53</v>
      </c>
      <c r="B436" s="13" t="s">
        <v>287</v>
      </c>
      <c r="C436" s="26">
        <v>39661</v>
      </c>
      <c r="D436" s="5">
        <v>2008</v>
      </c>
      <c r="E436" s="31">
        <v>39.6</v>
      </c>
      <c r="F436" s="31" t="s">
        <v>448</v>
      </c>
      <c r="G436" s="31">
        <v>-150.08736050128311</v>
      </c>
      <c r="H436" s="31">
        <v>85.6</v>
      </c>
      <c r="I436" s="13" t="s">
        <v>193</v>
      </c>
      <c r="J436" s="33" t="s">
        <v>421</v>
      </c>
    </row>
    <row r="437" spans="1:10" ht="15">
      <c r="A437" s="23" t="s">
        <v>53</v>
      </c>
      <c r="B437" s="13" t="s">
        <v>288</v>
      </c>
      <c r="C437" s="26">
        <v>40664</v>
      </c>
      <c r="D437" s="5">
        <v>2011</v>
      </c>
      <c r="E437" s="31">
        <v>43.1</v>
      </c>
      <c r="F437" s="31" t="s">
        <v>448</v>
      </c>
      <c r="G437" s="31">
        <v>-250.66697543261495</v>
      </c>
      <c r="H437" s="31">
        <v>75.47</v>
      </c>
      <c r="I437" s="13" t="s">
        <v>193</v>
      </c>
      <c r="J437" s="33" t="s">
        <v>421</v>
      </c>
    </row>
    <row r="438" spans="1:10" ht="15">
      <c r="A438" s="23" t="s">
        <v>53</v>
      </c>
      <c r="B438" s="13" t="s">
        <v>289</v>
      </c>
      <c r="C438" s="26">
        <v>39661</v>
      </c>
      <c r="D438" s="5">
        <v>2008</v>
      </c>
      <c r="E438" s="31">
        <v>62.6</v>
      </c>
      <c r="F438" s="31" t="s">
        <v>448</v>
      </c>
      <c r="G438" s="31">
        <v>-18.430332466785604</v>
      </c>
      <c r="H438" s="31">
        <v>98.86</v>
      </c>
      <c r="I438" s="13" t="s">
        <v>193</v>
      </c>
      <c r="J438" s="33" t="s">
        <v>421</v>
      </c>
    </row>
    <row r="439" spans="1:10" ht="15">
      <c r="A439" s="23" t="s">
        <v>53</v>
      </c>
      <c r="B439" s="13" t="s">
        <v>290</v>
      </c>
      <c r="C439" s="26">
        <v>40664</v>
      </c>
      <c r="D439" s="5">
        <v>2011</v>
      </c>
      <c r="E439" s="31">
        <v>64.6</v>
      </c>
      <c r="F439" s="31" t="s">
        <v>448</v>
      </c>
      <c r="G439" s="31">
        <v>-53.28072224062319</v>
      </c>
      <c r="H439" s="31">
        <v>95.35</v>
      </c>
      <c r="I439" s="13" t="s">
        <v>193</v>
      </c>
      <c r="J439" s="33" t="s">
        <v>421</v>
      </c>
    </row>
    <row r="440" spans="1:10" ht="15">
      <c r="A440" s="23" t="s">
        <v>53</v>
      </c>
      <c r="B440" s="13" t="s">
        <v>289</v>
      </c>
      <c r="C440" s="26">
        <v>39661</v>
      </c>
      <c r="D440" s="5">
        <v>2008</v>
      </c>
      <c r="E440" s="31">
        <v>61.7</v>
      </c>
      <c r="F440" s="31" t="s">
        <v>448</v>
      </c>
      <c r="G440" s="31">
        <v>-35.11086090554549</v>
      </c>
      <c r="H440" s="31">
        <v>97.18</v>
      </c>
      <c r="I440" s="13" t="s">
        <v>193</v>
      </c>
      <c r="J440" s="33" t="s">
        <v>421</v>
      </c>
    </row>
    <row r="441" spans="1:10" ht="15">
      <c r="A441" s="23" t="s">
        <v>53</v>
      </c>
      <c r="B441" s="13" t="s">
        <v>290</v>
      </c>
      <c r="C441" s="26">
        <v>40664</v>
      </c>
      <c r="D441" s="5">
        <v>2011</v>
      </c>
      <c r="E441" s="31">
        <v>50.2</v>
      </c>
      <c r="F441" s="31" t="s">
        <v>448</v>
      </c>
      <c r="G441" s="31">
        <v>-106.99599536782023</v>
      </c>
      <c r="H441" s="31">
        <v>89.94</v>
      </c>
      <c r="I441" s="13" t="s">
        <v>193</v>
      </c>
      <c r="J441" s="33" t="s">
        <v>421</v>
      </c>
    </row>
    <row r="442" spans="1:10" ht="15">
      <c r="A442" s="23" t="s">
        <v>53</v>
      </c>
      <c r="B442" s="13" t="s">
        <v>289</v>
      </c>
      <c r="C442" s="26">
        <v>39661</v>
      </c>
      <c r="D442" s="5">
        <v>2008</v>
      </c>
      <c r="E442" s="31">
        <v>62.8</v>
      </c>
      <c r="F442" s="31" t="s">
        <v>448</v>
      </c>
      <c r="G442" s="31">
        <v>-36.20303836284522</v>
      </c>
      <c r="H442" s="31">
        <v>97.07</v>
      </c>
      <c r="I442" s="13" t="s">
        <v>193</v>
      </c>
      <c r="J442" s="33" t="s">
        <v>421</v>
      </c>
    </row>
    <row r="443" spans="1:10" ht="15">
      <c r="A443" s="23" t="s">
        <v>53</v>
      </c>
      <c r="B443" s="13" t="s">
        <v>290</v>
      </c>
      <c r="C443" s="26">
        <v>40664</v>
      </c>
      <c r="D443" s="5">
        <v>2011</v>
      </c>
      <c r="E443" s="31">
        <v>49.3</v>
      </c>
      <c r="F443" s="31" t="s">
        <v>448</v>
      </c>
      <c r="G443" s="31">
        <v>-120.2014137151718</v>
      </c>
      <c r="H443" s="31">
        <v>88.61</v>
      </c>
      <c r="I443" s="13" t="s">
        <v>193</v>
      </c>
      <c r="J443" s="33" t="s">
        <v>421</v>
      </c>
    </row>
    <row r="444" spans="1:10" ht="15">
      <c r="A444" s="23" t="s">
        <v>54</v>
      </c>
      <c r="B444" s="13" t="s">
        <v>291</v>
      </c>
      <c r="C444" s="26">
        <v>39661</v>
      </c>
      <c r="D444" s="5">
        <v>2008</v>
      </c>
      <c r="E444" s="31">
        <v>6</v>
      </c>
      <c r="F444" s="31" t="s">
        <v>448</v>
      </c>
      <c r="G444" s="31">
        <v>-331.98455157156934</v>
      </c>
      <c r="H444" s="31">
        <v>67.28</v>
      </c>
      <c r="I444" s="13" t="s">
        <v>193</v>
      </c>
      <c r="J444" s="33" t="s">
        <v>421</v>
      </c>
    </row>
    <row r="445" spans="1:10" ht="15">
      <c r="A445" s="23" t="s">
        <v>54</v>
      </c>
      <c r="B445" s="13" t="s">
        <v>292</v>
      </c>
      <c r="C445" s="26">
        <v>39661</v>
      </c>
      <c r="D445" s="5">
        <v>2008</v>
      </c>
      <c r="E445" s="31">
        <v>13.3</v>
      </c>
      <c r="F445" s="31" t="s">
        <v>448</v>
      </c>
      <c r="G445" s="31">
        <v>-410.1248841983789</v>
      </c>
      <c r="H445" s="31">
        <v>59.41</v>
      </c>
      <c r="I445" s="13" t="s">
        <v>193</v>
      </c>
      <c r="J445" s="33" t="s">
        <v>421</v>
      </c>
    </row>
    <row r="446" spans="1:10" ht="15">
      <c r="A446" s="18" t="s">
        <v>55</v>
      </c>
      <c r="B446" s="13" t="s">
        <v>293</v>
      </c>
      <c r="C446" s="17">
        <v>38256</v>
      </c>
      <c r="D446" s="5">
        <v>2004</v>
      </c>
      <c r="E446" s="31">
        <v>2.076</v>
      </c>
      <c r="F446" s="31">
        <v>-24.14</v>
      </c>
      <c r="G446" s="31">
        <v>-6</v>
      </c>
      <c r="H446" s="31">
        <v>99.4</v>
      </c>
      <c r="I446" s="13" t="s">
        <v>406</v>
      </c>
      <c r="J446" s="33" t="s">
        <v>494</v>
      </c>
    </row>
    <row r="447" spans="1:10" ht="15">
      <c r="A447" s="18" t="s">
        <v>55</v>
      </c>
      <c r="B447" s="13" t="s">
        <v>293</v>
      </c>
      <c r="C447" s="17">
        <v>39377</v>
      </c>
      <c r="D447" s="5">
        <v>2007</v>
      </c>
      <c r="E447" s="31">
        <v>2.988</v>
      </c>
      <c r="F447" s="31">
        <v>-27.05</v>
      </c>
      <c r="G447" s="31">
        <v>-208</v>
      </c>
      <c r="H447" s="31">
        <v>79.2</v>
      </c>
      <c r="I447" s="13" t="s">
        <v>406</v>
      </c>
      <c r="J447" s="33" t="s">
        <v>494</v>
      </c>
    </row>
    <row r="448" spans="1:10" ht="15">
      <c r="A448" s="18" t="s">
        <v>55</v>
      </c>
      <c r="B448" s="13" t="s">
        <v>294</v>
      </c>
      <c r="C448" s="17">
        <v>39528</v>
      </c>
      <c r="D448" s="5">
        <v>2008</v>
      </c>
      <c r="E448" s="31">
        <v>1.356</v>
      </c>
      <c r="F448" s="31">
        <v>-32</v>
      </c>
      <c r="G448" s="31">
        <v>32.8</v>
      </c>
      <c r="H448" s="31">
        <v>103.28</v>
      </c>
      <c r="I448" s="13" t="s">
        <v>406</v>
      </c>
      <c r="J448" s="33" t="s">
        <v>494</v>
      </c>
    </row>
    <row r="449" spans="1:10" ht="15">
      <c r="A449" s="18" t="s">
        <v>55</v>
      </c>
      <c r="B449" s="13" t="s">
        <v>295</v>
      </c>
      <c r="C449" s="17">
        <v>39528</v>
      </c>
      <c r="D449" s="5">
        <v>2008</v>
      </c>
      <c r="E449" s="31">
        <v>1.548</v>
      </c>
      <c r="F449" s="31">
        <v>-29.2</v>
      </c>
      <c r="G449" s="31">
        <v>27.6</v>
      </c>
      <c r="H449" s="31">
        <v>102.76</v>
      </c>
      <c r="I449" s="13" t="s">
        <v>406</v>
      </c>
      <c r="J449" s="33" t="s">
        <v>494</v>
      </c>
    </row>
    <row r="450" spans="1:10" ht="15">
      <c r="A450" s="18" t="s">
        <v>55</v>
      </c>
      <c r="B450" s="13" t="s">
        <v>296</v>
      </c>
      <c r="C450" s="17">
        <v>39528</v>
      </c>
      <c r="D450" s="5">
        <v>2008</v>
      </c>
      <c r="E450" s="31">
        <v>4.044</v>
      </c>
      <c r="F450" s="31">
        <v>-26.9</v>
      </c>
      <c r="G450" s="31">
        <v>15.8</v>
      </c>
      <c r="H450" s="31">
        <v>101.58</v>
      </c>
      <c r="I450" s="13" t="s">
        <v>406</v>
      </c>
      <c r="J450" s="33" t="s">
        <v>494</v>
      </c>
    </row>
    <row r="451" spans="1:10" ht="15">
      <c r="A451" s="18" t="s">
        <v>55</v>
      </c>
      <c r="B451" s="13" t="s">
        <v>297</v>
      </c>
      <c r="C451" s="17">
        <v>39528</v>
      </c>
      <c r="D451" s="5">
        <v>2008</v>
      </c>
      <c r="E451" s="31">
        <v>8.544</v>
      </c>
      <c r="F451" s="31">
        <v>-25.3</v>
      </c>
      <c r="G451" s="31">
        <v>-257.7</v>
      </c>
      <c r="H451" s="31">
        <v>74.23</v>
      </c>
      <c r="I451" s="13" t="s">
        <v>406</v>
      </c>
      <c r="J451" s="33" t="s">
        <v>494</v>
      </c>
    </row>
    <row r="452" spans="1:10" ht="15">
      <c r="A452" s="18" t="s">
        <v>55</v>
      </c>
      <c r="B452" s="13" t="s">
        <v>293</v>
      </c>
      <c r="C452" s="17">
        <v>38412</v>
      </c>
      <c r="D452" s="5">
        <v>2005</v>
      </c>
      <c r="E452" s="31">
        <v>2.436</v>
      </c>
      <c r="F452" s="31">
        <v>-23.64</v>
      </c>
      <c r="G452" s="31">
        <v>-195.8</v>
      </c>
      <c r="H452" s="31">
        <v>80.42</v>
      </c>
      <c r="I452" s="13" t="s">
        <v>406</v>
      </c>
      <c r="J452" s="33" t="s">
        <v>494</v>
      </c>
    </row>
    <row r="453" spans="1:10" ht="15">
      <c r="A453" s="18" t="s">
        <v>56</v>
      </c>
      <c r="B453" s="13" t="s">
        <v>298</v>
      </c>
      <c r="C453" s="17">
        <v>38266</v>
      </c>
      <c r="D453" s="5">
        <v>2004</v>
      </c>
      <c r="E453" s="31">
        <v>1.14</v>
      </c>
      <c r="F453" s="31">
        <v>-24.56</v>
      </c>
      <c r="G453" s="31"/>
      <c r="H453" s="31"/>
      <c r="I453" s="13" t="s">
        <v>406</v>
      </c>
      <c r="J453" s="33" t="s">
        <v>494</v>
      </c>
    </row>
    <row r="454" spans="1:10" ht="15">
      <c r="A454" s="18" t="s">
        <v>56</v>
      </c>
      <c r="B454" s="13" t="s">
        <v>298</v>
      </c>
      <c r="C454" s="17">
        <v>39379</v>
      </c>
      <c r="D454" s="5">
        <v>2007</v>
      </c>
      <c r="E454" s="31">
        <v>2.424</v>
      </c>
      <c r="F454" s="31">
        <v>-26.6</v>
      </c>
      <c r="G454" s="31">
        <v>-22.7</v>
      </c>
      <c r="H454" s="31">
        <v>97.73</v>
      </c>
      <c r="I454" s="13" t="s">
        <v>406</v>
      </c>
      <c r="J454" s="33" t="s">
        <v>494</v>
      </c>
    </row>
    <row r="455" spans="1:10" ht="15">
      <c r="A455" s="18" t="s">
        <v>56</v>
      </c>
      <c r="B455" s="13" t="s">
        <v>299</v>
      </c>
      <c r="C455" s="17">
        <v>39529</v>
      </c>
      <c r="D455" s="5">
        <v>2008</v>
      </c>
      <c r="E455" s="31">
        <v>0.804</v>
      </c>
      <c r="F455" s="31">
        <v>-25.8</v>
      </c>
      <c r="G455" s="31">
        <v>43</v>
      </c>
      <c r="H455" s="31">
        <v>104.3</v>
      </c>
      <c r="I455" s="13" t="s">
        <v>406</v>
      </c>
      <c r="J455" s="33" t="s">
        <v>494</v>
      </c>
    </row>
    <row r="456" spans="1:10" ht="15">
      <c r="A456" s="18" t="s">
        <v>56</v>
      </c>
      <c r="B456" s="13" t="s">
        <v>300</v>
      </c>
      <c r="C456" s="17">
        <v>39527</v>
      </c>
      <c r="D456" s="5">
        <v>2008</v>
      </c>
      <c r="E456" s="31">
        <v>0.684</v>
      </c>
      <c r="F456" s="31">
        <v>-29.3</v>
      </c>
      <c r="G456" s="31">
        <v>12.8</v>
      </c>
      <c r="H456" s="31">
        <v>101.28</v>
      </c>
      <c r="I456" s="13" t="s">
        <v>406</v>
      </c>
      <c r="J456" s="33" t="s">
        <v>494</v>
      </c>
    </row>
    <row r="457" spans="1:10" ht="15">
      <c r="A457" s="18" t="s">
        <v>56</v>
      </c>
      <c r="B457" s="13" t="s">
        <v>298</v>
      </c>
      <c r="C457" s="17">
        <v>38423</v>
      </c>
      <c r="D457" s="5">
        <v>2005</v>
      </c>
      <c r="E457" s="31">
        <v>0.852</v>
      </c>
      <c r="F457" s="31">
        <v>-19.34</v>
      </c>
      <c r="G457" s="31">
        <v>-39.7</v>
      </c>
      <c r="H457" s="31">
        <v>96.03</v>
      </c>
      <c r="I457" s="13" t="s">
        <v>406</v>
      </c>
      <c r="J457" s="33" t="s">
        <v>494</v>
      </c>
    </row>
    <row r="458" spans="1:10" ht="15">
      <c r="A458" s="18" t="s">
        <v>56</v>
      </c>
      <c r="B458" s="13" t="s">
        <v>298</v>
      </c>
      <c r="C458" s="17">
        <v>39526</v>
      </c>
      <c r="D458" s="5">
        <v>2008</v>
      </c>
      <c r="E458" s="31">
        <v>1.14</v>
      </c>
      <c r="F458" s="31">
        <v>-25.8</v>
      </c>
      <c r="G458" s="31">
        <v>-61.6</v>
      </c>
      <c r="H458" s="31">
        <v>93.84</v>
      </c>
      <c r="I458" s="13" t="s">
        <v>406</v>
      </c>
      <c r="J458" s="33" t="s">
        <v>494</v>
      </c>
    </row>
    <row r="459" spans="1:10" ht="15">
      <c r="A459" s="5" t="s">
        <v>113</v>
      </c>
      <c r="B459" s="5" t="s">
        <v>208</v>
      </c>
      <c r="C459" s="5" t="s">
        <v>401</v>
      </c>
      <c r="D459" s="10">
        <f>MEDIAN(1982,1983)</f>
        <v>1982.5</v>
      </c>
      <c r="E459" s="31" t="s">
        <v>448</v>
      </c>
      <c r="F459" s="31">
        <v>-28.1</v>
      </c>
      <c r="G459" s="31">
        <v>167</v>
      </c>
      <c r="H459" s="31">
        <v>116.7</v>
      </c>
      <c r="I459" s="5" t="s">
        <v>357</v>
      </c>
      <c r="J459" s="33" t="s">
        <v>430</v>
      </c>
    </row>
    <row r="460" spans="1:10" ht="15">
      <c r="A460" s="18" t="s">
        <v>57</v>
      </c>
      <c r="B460" s="18" t="s">
        <v>301</v>
      </c>
      <c r="C460" s="13">
        <v>2003</v>
      </c>
      <c r="D460" s="13">
        <v>2003</v>
      </c>
      <c r="E460" s="31" t="s">
        <v>448</v>
      </c>
      <c r="F460" s="31" t="s">
        <v>448</v>
      </c>
      <c r="G460" s="31">
        <v>67.8</v>
      </c>
      <c r="H460" s="31">
        <v>106.78</v>
      </c>
      <c r="I460" s="13" t="s">
        <v>406</v>
      </c>
      <c r="J460" s="33" t="s">
        <v>422</v>
      </c>
    </row>
    <row r="461" spans="1:10" ht="15">
      <c r="A461" s="18" t="s">
        <v>57</v>
      </c>
      <c r="B461" s="18" t="s">
        <v>301</v>
      </c>
      <c r="C461" s="13">
        <v>2003</v>
      </c>
      <c r="D461" s="13">
        <v>2003</v>
      </c>
      <c r="E461" s="31" t="s">
        <v>448</v>
      </c>
      <c r="F461" s="31" t="s">
        <v>448</v>
      </c>
      <c r="G461" s="31">
        <v>17.4</v>
      </c>
      <c r="H461" s="31">
        <v>101.74</v>
      </c>
      <c r="I461" s="13" t="s">
        <v>406</v>
      </c>
      <c r="J461" s="33" t="s">
        <v>422</v>
      </c>
    </row>
    <row r="462" spans="1:10" ht="15">
      <c r="A462" s="18" t="s">
        <v>57</v>
      </c>
      <c r="B462" s="18" t="s">
        <v>301</v>
      </c>
      <c r="C462" s="13">
        <v>2003</v>
      </c>
      <c r="D462" s="13">
        <v>2003</v>
      </c>
      <c r="E462" s="31" t="s">
        <v>448</v>
      </c>
      <c r="F462" s="31">
        <v>-26.3</v>
      </c>
      <c r="G462" s="31">
        <v>-40.9</v>
      </c>
      <c r="H462" s="31">
        <v>95.91</v>
      </c>
      <c r="I462" s="13" t="s">
        <v>406</v>
      </c>
      <c r="J462" s="33" t="s">
        <v>422</v>
      </c>
    </row>
    <row r="463" spans="1:10" ht="15">
      <c r="A463" s="18" t="s">
        <v>57</v>
      </c>
      <c r="B463" s="13" t="s">
        <v>302</v>
      </c>
      <c r="C463" s="13">
        <v>2003</v>
      </c>
      <c r="D463" s="13">
        <v>2003</v>
      </c>
      <c r="E463" s="31" t="s">
        <v>448</v>
      </c>
      <c r="F463" s="31">
        <v>-30</v>
      </c>
      <c r="G463" s="31">
        <v>116.1</v>
      </c>
      <c r="H463" s="31">
        <v>111.61</v>
      </c>
      <c r="I463" s="13" t="s">
        <v>406</v>
      </c>
      <c r="J463" s="33" t="s">
        <v>422</v>
      </c>
    </row>
    <row r="464" spans="1:10" ht="15">
      <c r="A464" s="18" t="s">
        <v>57</v>
      </c>
      <c r="B464" s="13" t="s">
        <v>302</v>
      </c>
      <c r="C464" s="13">
        <v>2003</v>
      </c>
      <c r="D464" s="13">
        <v>2003</v>
      </c>
      <c r="E464" s="31" t="s">
        <v>448</v>
      </c>
      <c r="F464" s="31">
        <v>-32.2</v>
      </c>
      <c r="G464" s="31">
        <v>52.6</v>
      </c>
      <c r="H464" s="31">
        <v>105.26</v>
      </c>
      <c r="I464" s="13" t="s">
        <v>406</v>
      </c>
      <c r="J464" s="33" t="s">
        <v>422</v>
      </c>
    </row>
    <row r="465" spans="1:10" ht="15">
      <c r="A465" s="18" t="s">
        <v>57</v>
      </c>
      <c r="B465" s="13" t="s">
        <v>302</v>
      </c>
      <c r="C465" s="13">
        <v>2003</v>
      </c>
      <c r="D465" s="13">
        <v>2003</v>
      </c>
      <c r="E465" s="31" t="s">
        <v>448</v>
      </c>
      <c r="F465" s="31">
        <v>-27.9</v>
      </c>
      <c r="G465" s="31">
        <v>52.7</v>
      </c>
      <c r="H465" s="31">
        <v>105.27</v>
      </c>
      <c r="I465" s="13" t="s">
        <v>406</v>
      </c>
      <c r="J465" s="33" t="s">
        <v>422</v>
      </c>
    </row>
    <row r="466" spans="1:10" ht="15">
      <c r="A466" s="18" t="s">
        <v>57</v>
      </c>
      <c r="B466" s="13" t="s">
        <v>302</v>
      </c>
      <c r="C466" s="13">
        <v>2003</v>
      </c>
      <c r="D466" s="13">
        <v>2003</v>
      </c>
      <c r="E466" s="31" t="s">
        <v>448</v>
      </c>
      <c r="F466" s="31">
        <v>-28.21</v>
      </c>
      <c r="G466" s="31">
        <v>33.1</v>
      </c>
      <c r="H466" s="31">
        <v>103.31</v>
      </c>
      <c r="I466" s="13" t="s">
        <v>406</v>
      </c>
      <c r="J466" s="33" t="s">
        <v>422</v>
      </c>
    </row>
    <row r="467" spans="1:10" ht="15">
      <c r="A467" s="18" t="s">
        <v>57</v>
      </c>
      <c r="B467" s="13" t="s">
        <v>302</v>
      </c>
      <c r="C467" s="13">
        <v>2003</v>
      </c>
      <c r="D467" s="13">
        <v>2003</v>
      </c>
      <c r="E467" s="31" t="s">
        <v>448</v>
      </c>
      <c r="F467" s="31">
        <v>-27.74</v>
      </c>
      <c r="G467" s="31">
        <v>-24.9</v>
      </c>
      <c r="H467" s="31">
        <v>97.51</v>
      </c>
      <c r="I467" s="13" t="s">
        <v>406</v>
      </c>
      <c r="J467" s="33" t="s">
        <v>422</v>
      </c>
    </row>
    <row r="468" spans="1:10" ht="15">
      <c r="A468" s="18" t="s">
        <v>57</v>
      </c>
      <c r="B468" s="13" t="s">
        <v>303</v>
      </c>
      <c r="C468" s="13">
        <v>2003</v>
      </c>
      <c r="D468" s="13">
        <v>2003</v>
      </c>
      <c r="E468" s="31" t="s">
        <v>448</v>
      </c>
      <c r="F468" s="31">
        <v>-27.8</v>
      </c>
      <c r="G468" s="31">
        <v>54</v>
      </c>
      <c r="H468" s="31">
        <v>105.4</v>
      </c>
      <c r="I468" s="13" t="s">
        <v>406</v>
      </c>
      <c r="J468" s="33" t="s">
        <v>422</v>
      </c>
    </row>
    <row r="469" spans="1:10" ht="15">
      <c r="A469" s="18" t="s">
        <v>57</v>
      </c>
      <c r="B469" s="13" t="s">
        <v>303</v>
      </c>
      <c r="C469" s="13">
        <v>2003</v>
      </c>
      <c r="D469" s="13">
        <v>2003</v>
      </c>
      <c r="E469" s="31" t="s">
        <v>448</v>
      </c>
      <c r="F469" s="31">
        <v>-29.3</v>
      </c>
      <c r="G469" s="31">
        <v>92.5</v>
      </c>
      <c r="H469" s="31">
        <v>109.25</v>
      </c>
      <c r="I469" s="13" t="s">
        <v>406</v>
      </c>
      <c r="J469" s="33" t="s">
        <v>422</v>
      </c>
    </row>
    <row r="470" spans="1:10" ht="15">
      <c r="A470" s="18" t="s">
        <v>57</v>
      </c>
      <c r="B470" s="13" t="s">
        <v>304</v>
      </c>
      <c r="C470" s="13">
        <v>2003</v>
      </c>
      <c r="D470" s="13">
        <v>2003</v>
      </c>
      <c r="E470" s="31" t="s">
        <v>448</v>
      </c>
      <c r="F470" s="31">
        <v>-27.98</v>
      </c>
      <c r="G470" s="31">
        <v>108.4</v>
      </c>
      <c r="H470" s="31">
        <v>110.84</v>
      </c>
      <c r="I470" s="13" t="s">
        <v>406</v>
      </c>
      <c r="J470" s="33" t="s">
        <v>422</v>
      </c>
    </row>
    <row r="471" spans="1:10" ht="15">
      <c r="A471" s="18" t="s">
        <v>57</v>
      </c>
      <c r="B471" s="13" t="s">
        <v>304</v>
      </c>
      <c r="C471" s="13">
        <v>2003</v>
      </c>
      <c r="D471" s="13">
        <v>2003</v>
      </c>
      <c r="E471" s="31" t="s">
        <v>448</v>
      </c>
      <c r="F471" s="31">
        <v>-28.68</v>
      </c>
      <c r="G471" s="31">
        <v>54.3</v>
      </c>
      <c r="H471" s="31">
        <v>105.43</v>
      </c>
      <c r="I471" s="13" t="s">
        <v>406</v>
      </c>
      <c r="J471" s="33" t="s">
        <v>422</v>
      </c>
    </row>
    <row r="472" spans="1:10" ht="15">
      <c r="A472" s="18" t="s">
        <v>57</v>
      </c>
      <c r="B472" s="13" t="s">
        <v>304</v>
      </c>
      <c r="C472" s="13">
        <v>2003</v>
      </c>
      <c r="D472" s="13">
        <v>2003</v>
      </c>
      <c r="E472" s="31" t="s">
        <v>448</v>
      </c>
      <c r="F472" s="31">
        <v>-27.5</v>
      </c>
      <c r="G472" s="31">
        <v>0.4</v>
      </c>
      <c r="H472" s="31">
        <v>100.04</v>
      </c>
      <c r="I472" s="13" t="s">
        <v>406</v>
      </c>
      <c r="J472" s="33" t="s">
        <v>422</v>
      </c>
    </row>
    <row r="473" spans="1:10" ht="15">
      <c r="A473" s="18" t="s">
        <v>57</v>
      </c>
      <c r="B473" s="13" t="s">
        <v>305</v>
      </c>
      <c r="C473" s="13">
        <v>2003</v>
      </c>
      <c r="D473" s="13">
        <v>2003</v>
      </c>
      <c r="E473" s="31" t="s">
        <v>448</v>
      </c>
      <c r="F473" s="31">
        <v>-27.2</v>
      </c>
      <c r="G473" s="31">
        <v>56.2</v>
      </c>
      <c r="H473" s="31">
        <v>105.62</v>
      </c>
      <c r="I473" s="13" t="s">
        <v>406</v>
      </c>
      <c r="J473" s="33" t="s">
        <v>422</v>
      </c>
    </row>
    <row r="474" spans="1:10" ht="15">
      <c r="A474" s="18" t="s">
        <v>57</v>
      </c>
      <c r="B474" s="13" t="s">
        <v>305</v>
      </c>
      <c r="C474" s="13">
        <v>2003</v>
      </c>
      <c r="D474" s="13">
        <v>2003</v>
      </c>
      <c r="E474" s="31" t="s">
        <v>448</v>
      </c>
      <c r="F474" s="31">
        <v>-28.16</v>
      </c>
      <c r="G474" s="31">
        <v>-38.6</v>
      </c>
      <c r="H474" s="31">
        <v>96.14</v>
      </c>
      <c r="I474" s="13" t="s">
        <v>406</v>
      </c>
      <c r="J474" s="33" t="s">
        <v>422</v>
      </c>
    </row>
    <row r="475" spans="1:10" ht="15">
      <c r="A475" s="18" t="s">
        <v>57</v>
      </c>
      <c r="B475" s="13" t="s">
        <v>305</v>
      </c>
      <c r="C475" s="13">
        <v>2003</v>
      </c>
      <c r="D475" s="13">
        <v>2003</v>
      </c>
      <c r="E475" s="31" t="s">
        <v>448</v>
      </c>
      <c r="F475" s="31">
        <v>-25.4</v>
      </c>
      <c r="G475" s="31">
        <v>-86.7</v>
      </c>
      <c r="H475" s="31">
        <v>91.33</v>
      </c>
      <c r="I475" s="13" t="s">
        <v>406</v>
      </c>
      <c r="J475" s="33" t="s">
        <v>422</v>
      </c>
    </row>
    <row r="476" spans="1:10" ht="15">
      <c r="A476" s="18" t="s">
        <v>57</v>
      </c>
      <c r="B476" s="13" t="s">
        <v>306</v>
      </c>
      <c r="C476" s="13">
        <v>2003</v>
      </c>
      <c r="D476" s="13">
        <v>2003</v>
      </c>
      <c r="E476" s="31" t="s">
        <v>448</v>
      </c>
      <c r="F476" s="31">
        <v>-28.9</v>
      </c>
      <c r="G476" s="31">
        <v>51.7</v>
      </c>
      <c r="H476" s="31">
        <v>105.17</v>
      </c>
      <c r="I476" s="13" t="s">
        <v>406</v>
      </c>
      <c r="J476" s="33" t="s">
        <v>422</v>
      </c>
    </row>
    <row r="477" spans="1:10" ht="15">
      <c r="A477" s="18" t="s">
        <v>57</v>
      </c>
      <c r="B477" s="13" t="s">
        <v>306</v>
      </c>
      <c r="C477" s="13">
        <v>2003</v>
      </c>
      <c r="D477" s="13">
        <v>2003</v>
      </c>
      <c r="E477" s="31" t="s">
        <v>448</v>
      </c>
      <c r="F477" s="31">
        <v>-27.5</v>
      </c>
      <c r="G477" s="31">
        <v>107.4</v>
      </c>
      <c r="H477" s="31">
        <v>110.74</v>
      </c>
      <c r="I477" s="13" t="s">
        <v>406</v>
      </c>
      <c r="J477" s="33" t="s">
        <v>422</v>
      </c>
    </row>
    <row r="478" spans="1:10" ht="15">
      <c r="A478" s="18" t="s">
        <v>57</v>
      </c>
      <c r="B478" s="13" t="s">
        <v>306</v>
      </c>
      <c r="C478" s="13">
        <v>2003</v>
      </c>
      <c r="D478" s="13">
        <v>2003</v>
      </c>
      <c r="E478" s="31" t="s">
        <v>448</v>
      </c>
      <c r="F478" s="31">
        <v>-29.2</v>
      </c>
      <c r="G478" s="31">
        <v>95.8</v>
      </c>
      <c r="H478" s="31">
        <v>109.58</v>
      </c>
      <c r="I478" s="13" t="s">
        <v>406</v>
      </c>
      <c r="J478" s="33" t="s">
        <v>422</v>
      </c>
    </row>
    <row r="479" spans="1:10" ht="15">
      <c r="A479" s="18" t="s">
        <v>57</v>
      </c>
      <c r="B479" s="13" t="s">
        <v>306</v>
      </c>
      <c r="C479" s="13">
        <v>2003</v>
      </c>
      <c r="D479" s="13">
        <v>2003</v>
      </c>
      <c r="E479" s="31" t="s">
        <v>448</v>
      </c>
      <c r="F479" s="31">
        <v>-28.7</v>
      </c>
      <c r="G479" s="31">
        <v>77.8</v>
      </c>
      <c r="H479" s="31">
        <v>107.78</v>
      </c>
      <c r="I479" s="13" t="s">
        <v>406</v>
      </c>
      <c r="J479" s="33" t="s">
        <v>422</v>
      </c>
    </row>
    <row r="480" spans="1:10" ht="15">
      <c r="A480" s="18" t="s">
        <v>57</v>
      </c>
      <c r="B480" s="13" t="s">
        <v>306</v>
      </c>
      <c r="C480" s="13">
        <v>2003</v>
      </c>
      <c r="D480" s="13">
        <v>2003</v>
      </c>
      <c r="E480" s="31" t="s">
        <v>448</v>
      </c>
      <c r="F480" s="31">
        <v>-27.94</v>
      </c>
      <c r="G480" s="31">
        <v>66.2</v>
      </c>
      <c r="H480" s="31">
        <v>106.62</v>
      </c>
      <c r="I480" s="13" t="s">
        <v>406</v>
      </c>
      <c r="J480" s="33" t="s">
        <v>422</v>
      </c>
    </row>
    <row r="481" spans="1:10" ht="15">
      <c r="A481" s="18" t="s">
        <v>57</v>
      </c>
      <c r="B481" s="13" t="s">
        <v>306</v>
      </c>
      <c r="C481" s="13">
        <v>2003</v>
      </c>
      <c r="D481" s="13">
        <v>2003</v>
      </c>
      <c r="E481" s="31" t="s">
        <v>448</v>
      </c>
      <c r="F481" s="31">
        <v>-27.8</v>
      </c>
      <c r="G481" s="31">
        <v>37.7</v>
      </c>
      <c r="H481" s="31">
        <v>103.77</v>
      </c>
      <c r="I481" s="13" t="s">
        <v>406</v>
      </c>
      <c r="J481" s="33" t="s">
        <v>422</v>
      </c>
    </row>
    <row r="482" spans="1:10" ht="15">
      <c r="A482" s="18" t="s">
        <v>57</v>
      </c>
      <c r="B482" s="13" t="s">
        <v>307</v>
      </c>
      <c r="C482" s="13">
        <v>2003</v>
      </c>
      <c r="D482" s="13">
        <v>2003</v>
      </c>
      <c r="E482" s="31" t="s">
        <v>448</v>
      </c>
      <c r="F482" s="31">
        <v>-28.4</v>
      </c>
      <c r="G482" s="31">
        <v>149.8</v>
      </c>
      <c r="H482" s="31">
        <v>114.98</v>
      </c>
      <c r="I482" s="13" t="s">
        <v>406</v>
      </c>
      <c r="J482" s="33" t="s">
        <v>422</v>
      </c>
    </row>
    <row r="483" spans="1:10" ht="15">
      <c r="A483" s="18" t="s">
        <v>57</v>
      </c>
      <c r="B483" s="13" t="s">
        <v>307</v>
      </c>
      <c r="C483" s="13">
        <v>2003</v>
      </c>
      <c r="D483" s="13">
        <v>2003</v>
      </c>
      <c r="E483" s="31" t="s">
        <v>448</v>
      </c>
      <c r="F483" s="31">
        <v>-30.2</v>
      </c>
      <c r="G483" s="31">
        <v>81.5</v>
      </c>
      <c r="H483" s="31">
        <v>108.15</v>
      </c>
      <c r="I483" s="13" t="s">
        <v>406</v>
      </c>
      <c r="J483" s="33" t="s">
        <v>422</v>
      </c>
    </row>
    <row r="484" spans="1:10" ht="15">
      <c r="A484" s="18" t="s">
        <v>57</v>
      </c>
      <c r="B484" s="13" t="s">
        <v>307</v>
      </c>
      <c r="C484" s="13">
        <v>2003</v>
      </c>
      <c r="D484" s="13">
        <v>2003</v>
      </c>
      <c r="E484" s="31" t="s">
        <v>448</v>
      </c>
      <c r="F484" s="31">
        <v>-28.3</v>
      </c>
      <c r="G484" s="31">
        <v>69.6</v>
      </c>
      <c r="H484" s="31">
        <v>106.96</v>
      </c>
      <c r="I484" s="13" t="s">
        <v>406</v>
      </c>
      <c r="J484" s="33" t="s">
        <v>422</v>
      </c>
    </row>
    <row r="485" spans="1:10" ht="15">
      <c r="A485" s="18" t="s">
        <v>57</v>
      </c>
      <c r="B485" s="13" t="s">
        <v>307</v>
      </c>
      <c r="C485" s="13">
        <v>2003</v>
      </c>
      <c r="D485" s="13">
        <v>2003</v>
      </c>
      <c r="E485" s="31" t="s">
        <v>448</v>
      </c>
      <c r="F485" s="31">
        <v>-28.15</v>
      </c>
      <c r="G485" s="31">
        <v>43</v>
      </c>
      <c r="H485" s="31">
        <v>104.3</v>
      </c>
      <c r="I485" s="13" t="s">
        <v>406</v>
      </c>
      <c r="J485" s="33" t="s">
        <v>422</v>
      </c>
    </row>
    <row r="486" spans="1:10" ht="15">
      <c r="A486" s="5" t="s">
        <v>74</v>
      </c>
      <c r="B486" s="5" t="s">
        <v>349</v>
      </c>
      <c r="C486" s="35">
        <v>35708</v>
      </c>
      <c r="D486" s="36">
        <v>1997</v>
      </c>
      <c r="E486" s="31">
        <v>3</v>
      </c>
      <c r="F486" s="31">
        <v>-26.8</v>
      </c>
      <c r="G486" s="31" t="s">
        <v>448</v>
      </c>
      <c r="H486" s="31">
        <v>106</v>
      </c>
      <c r="I486" s="13" t="s">
        <v>357</v>
      </c>
      <c r="J486" s="30" t="s">
        <v>449</v>
      </c>
    </row>
    <row r="487" spans="1:10" ht="15">
      <c r="A487" s="5" t="s">
        <v>74</v>
      </c>
      <c r="B487" s="5" t="s">
        <v>349</v>
      </c>
      <c r="C487" s="35">
        <v>35710</v>
      </c>
      <c r="D487" s="36">
        <v>1997</v>
      </c>
      <c r="E487" s="31">
        <v>4</v>
      </c>
      <c r="F487" s="31">
        <v>-27</v>
      </c>
      <c r="G487" s="31" t="s">
        <v>448</v>
      </c>
      <c r="H487" s="31">
        <v>107.63</v>
      </c>
      <c r="I487" s="13" t="s">
        <v>357</v>
      </c>
      <c r="J487" s="30" t="s">
        <v>449</v>
      </c>
    </row>
    <row r="488" spans="1:10" ht="15">
      <c r="A488" s="5" t="s">
        <v>74</v>
      </c>
      <c r="B488" s="5" t="s">
        <v>349</v>
      </c>
      <c r="C488" s="38">
        <v>35710</v>
      </c>
      <c r="D488" s="36">
        <v>1997</v>
      </c>
      <c r="E488" s="31">
        <v>7.4</v>
      </c>
      <c r="F488" s="31">
        <v>-27.1</v>
      </c>
      <c r="G488" s="31" t="s">
        <v>448</v>
      </c>
      <c r="H488" s="31">
        <v>111.9</v>
      </c>
      <c r="I488" s="13" t="s">
        <v>357</v>
      </c>
      <c r="J488" s="30" t="s">
        <v>449</v>
      </c>
    </row>
    <row r="489" spans="1:10" ht="15">
      <c r="A489" s="5" t="s">
        <v>74</v>
      </c>
      <c r="B489" s="5" t="s">
        <v>349</v>
      </c>
      <c r="C489" s="38">
        <v>35710</v>
      </c>
      <c r="D489" s="36">
        <v>1997</v>
      </c>
      <c r="E489" s="31">
        <v>10.1</v>
      </c>
      <c r="F489" s="31">
        <v>-26.8</v>
      </c>
      <c r="G489" s="31" t="s">
        <v>448</v>
      </c>
      <c r="H489" s="31">
        <v>113.84</v>
      </c>
      <c r="I489" s="13" t="s">
        <v>357</v>
      </c>
      <c r="J489" s="30" t="s">
        <v>449</v>
      </c>
    </row>
    <row r="490" spans="1:10" ht="15">
      <c r="A490" s="5" t="s">
        <v>74</v>
      </c>
      <c r="B490" s="5" t="s">
        <v>349</v>
      </c>
      <c r="C490" s="38">
        <v>35711</v>
      </c>
      <c r="D490" s="36">
        <v>1997</v>
      </c>
      <c r="E490" s="31">
        <v>7.5</v>
      </c>
      <c r="F490" s="31">
        <v>-26.9</v>
      </c>
      <c r="G490" s="31" t="s">
        <v>448</v>
      </c>
      <c r="H490" s="31">
        <v>112.7</v>
      </c>
      <c r="I490" s="13" t="s">
        <v>357</v>
      </c>
      <c r="J490" s="30" t="s">
        <v>449</v>
      </c>
    </row>
    <row r="491" spans="1:10" ht="15">
      <c r="A491" s="5" t="s">
        <v>74</v>
      </c>
      <c r="B491" s="5" t="s">
        <v>349</v>
      </c>
      <c r="C491" s="38">
        <v>35880</v>
      </c>
      <c r="D491" s="36">
        <v>1998</v>
      </c>
      <c r="E491" s="31">
        <v>3.7</v>
      </c>
      <c r="F491" s="31">
        <v>-26.9</v>
      </c>
      <c r="G491" s="31" t="s">
        <v>448</v>
      </c>
      <c r="H491" s="31">
        <v>109.23</v>
      </c>
      <c r="I491" s="13" t="s">
        <v>357</v>
      </c>
      <c r="J491" s="30" t="s">
        <v>449</v>
      </c>
    </row>
    <row r="492" spans="1:10" ht="15">
      <c r="A492" s="5" t="s">
        <v>74</v>
      </c>
      <c r="B492" s="5" t="s">
        <v>349</v>
      </c>
      <c r="C492" s="38">
        <v>35881</v>
      </c>
      <c r="D492" s="36">
        <v>1998</v>
      </c>
      <c r="E492" s="31">
        <v>5.6</v>
      </c>
      <c r="F492" s="31">
        <v>-26.8</v>
      </c>
      <c r="G492" s="31" t="s">
        <v>448</v>
      </c>
      <c r="H492" s="31">
        <v>106.83</v>
      </c>
      <c r="I492" s="13" t="s">
        <v>357</v>
      </c>
      <c r="J492" s="30" t="s">
        <v>449</v>
      </c>
    </row>
    <row r="493" spans="1:10" ht="15">
      <c r="A493" s="18" t="s">
        <v>59</v>
      </c>
      <c r="B493" s="5"/>
      <c r="C493" s="20">
        <v>35309</v>
      </c>
      <c r="D493" s="5">
        <v>1996</v>
      </c>
      <c r="E493" s="31" t="s">
        <v>448</v>
      </c>
      <c r="F493" s="31">
        <v>-28</v>
      </c>
      <c r="G493" s="31">
        <v>222</v>
      </c>
      <c r="H493" s="31">
        <v>122.2</v>
      </c>
      <c r="I493" s="13" t="s">
        <v>193</v>
      </c>
      <c r="J493" s="33" t="s">
        <v>431</v>
      </c>
    </row>
    <row r="494" spans="1:10" ht="15">
      <c r="A494" s="5" t="s">
        <v>103</v>
      </c>
      <c r="B494" s="5" t="s">
        <v>348</v>
      </c>
      <c r="C494" s="35" t="s">
        <v>400</v>
      </c>
      <c r="D494" s="36">
        <v>1984</v>
      </c>
      <c r="E494" s="31" t="s">
        <v>448</v>
      </c>
      <c r="F494" s="31" t="s">
        <v>448</v>
      </c>
      <c r="G494" s="31" t="s">
        <v>448</v>
      </c>
      <c r="H494" s="31">
        <v>128.3</v>
      </c>
      <c r="I494" s="13" t="s">
        <v>357</v>
      </c>
      <c r="J494" s="33" t="s">
        <v>433</v>
      </c>
    </row>
    <row r="495" spans="1:10" ht="15">
      <c r="A495" s="5" t="s">
        <v>104</v>
      </c>
      <c r="B495" s="5" t="s">
        <v>348</v>
      </c>
      <c r="C495" s="35" t="s">
        <v>400</v>
      </c>
      <c r="D495" s="36">
        <v>1984</v>
      </c>
      <c r="E495" s="31" t="s">
        <v>448</v>
      </c>
      <c r="F495" s="31" t="s">
        <v>448</v>
      </c>
      <c r="G495" s="31" t="s">
        <v>448</v>
      </c>
      <c r="H495" s="31">
        <v>126.4</v>
      </c>
      <c r="I495" s="13" t="s">
        <v>357</v>
      </c>
      <c r="J495" s="33" t="s">
        <v>433</v>
      </c>
    </row>
    <row r="496" spans="1:10" ht="15">
      <c r="A496" s="5" t="s">
        <v>105</v>
      </c>
      <c r="B496" s="5" t="s">
        <v>348</v>
      </c>
      <c r="C496" s="35" t="s">
        <v>400</v>
      </c>
      <c r="D496" s="36">
        <v>1984</v>
      </c>
      <c r="E496" s="31" t="s">
        <v>448</v>
      </c>
      <c r="F496" s="31" t="s">
        <v>448</v>
      </c>
      <c r="G496" s="31" t="s">
        <v>448</v>
      </c>
      <c r="H496" s="31">
        <v>126.5</v>
      </c>
      <c r="I496" s="13" t="s">
        <v>357</v>
      </c>
      <c r="J496" s="33" t="s">
        <v>433</v>
      </c>
    </row>
    <row r="497" spans="1:10" ht="15">
      <c r="A497" s="18" t="s">
        <v>58</v>
      </c>
      <c r="B497" s="5"/>
      <c r="C497" s="20">
        <v>36617</v>
      </c>
      <c r="D497" s="5">
        <v>2000</v>
      </c>
      <c r="E497" s="31">
        <v>1.356</v>
      </c>
      <c r="F497" s="31">
        <v>-27.1</v>
      </c>
      <c r="G497" s="31">
        <v>-236</v>
      </c>
      <c r="H497" s="31">
        <v>76.4</v>
      </c>
      <c r="I497" s="13" t="s">
        <v>357</v>
      </c>
      <c r="J497" s="33" t="s">
        <v>423</v>
      </c>
    </row>
    <row r="498" spans="1:10" ht="15">
      <c r="A498" s="18" t="s">
        <v>27</v>
      </c>
      <c r="B498" s="5"/>
      <c r="C498" s="20">
        <v>36039</v>
      </c>
      <c r="D498" s="5">
        <v>1998</v>
      </c>
      <c r="E498" s="31">
        <v>3.756</v>
      </c>
      <c r="F498" s="31">
        <v>-25.5</v>
      </c>
      <c r="G498" s="31">
        <v>-158</v>
      </c>
      <c r="H498" s="31">
        <v>84.2</v>
      </c>
      <c r="I498" s="13" t="s">
        <v>407</v>
      </c>
      <c r="J498" s="33" t="s">
        <v>423</v>
      </c>
    </row>
    <row r="499" spans="1:10" ht="15">
      <c r="A499" s="18" t="s">
        <v>27</v>
      </c>
      <c r="B499" s="5"/>
      <c r="C499" s="20">
        <v>36069</v>
      </c>
      <c r="D499" s="5">
        <v>1998</v>
      </c>
      <c r="E499" s="31">
        <v>4.116</v>
      </c>
      <c r="F499" s="31">
        <v>-27</v>
      </c>
      <c r="G499" s="31">
        <v>13</v>
      </c>
      <c r="H499" s="31">
        <v>101.3</v>
      </c>
      <c r="I499" s="13" t="s">
        <v>407</v>
      </c>
      <c r="J499" s="33" t="s">
        <v>423</v>
      </c>
    </row>
    <row r="500" spans="1:10" ht="15">
      <c r="A500" s="18" t="s">
        <v>27</v>
      </c>
      <c r="B500" s="5"/>
      <c r="C500" s="20">
        <v>36617</v>
      </c>
      <c r="D500" s="5">
        <v>2000</v>
      </c>
      <c r="E500" s="31">
        <v>5.376</v>
      </c>
      <c r="F500" s="31">
        <v>-27</v>
      </c>
      <c r="G500" s="31">
        <v>-137</v>
      </c>
      <c r="H500" s="31">
        <v>86.3</v>
      </c>
      <c r="I500" s="13" t="s">
        <v>407</v>
      </c>
      <c r="J500" s="33" t="s">
        <v>423</v>
      </c>
    </row>
    <row r="501" spans="1:10" ht="15">
      <c r="A501" s="18" t="s">
        <v>27</v>
      </c>
      <c r="B501" s="5"/>
      <c r="C501" s="20">
        <v>36708</v>
      </c>
      <c r="D501" s="5">
        <v>2000</v>
      </c>
      <c r="E501" s="31">
        <v>6.816</v>
      </c>
      <c r="F501" s="31">
        <v>-27.2</v>
      </c>
      <c r="G501" s="31">
        <v>-73</v>
      </c>
      <c r="H501" s="31">
        <v>92.7</v>
      </c>
      <c r="I501" s="13" t="s">
        <v>407</v>
      </c>
      <c r="J501" s="33" t="s">
        <v>423</v>
      </c>
    </row>
    <row r="502" spans="1:10" ht="15">
      <c r="A502" s="18" t="s">
        <v>42</v>
      </c>
      <c r="B502" s="5"/>
      <c r="C502" s="20">
        <v>36617</v>
      </c>
      <c r="D502" s="5">
        <v>2000</v>
      </c>
      <c r="E502" s="31">
        <v>2.904</v>
      </c>
      <c r="F502" s="31">
        <v>-27.1</v>
      </c>
      <c r="G502" s="31">
        <v>-114</v>
      </c>
      <c r="H502" s="31">
        <v>88.6</v>
      </c>
      <c r="I502" s="13" t="s">
        <v>406</v>
      </c>
      <c r="J502" s="33" t="s">
        <v>423</v>
      </c>
    </row>
    <row r="503" spans="1:10" ht="15">
      <c r="A503" s="18" t="s">
        <v>59</v>
      </c>
      <c r="B503" s="5"/>
      <c r="C503" s="20">
        <v>35247</v>
      </c>
      <c r="D503" s="5">
        <v>1996</v>
      </c>
      <c r="E503" s="31">
        <v>8.412</v>
      </c>
      <c r="F503" s="31">
        <v>-28.8</v>
      </c>
      <c r="G503" s="31">
        <v>216</v>
      </c>
      <c r="H503" s="31">
        <v>121.6</v>
      </c>
      <c r="I503" s="13" t="s">
        <v>193</v>
      </c>
      <c r="J503" s="33" t="s">
        <v>423</v>
      </c>
    </row>
    <row r="504" spans="1:10" ht="15">
      <c r="A504" s="18" t="s">
        <v>59</v>
      </c>
      <c r="B504" s="5"/>
      <c r="C504" s="20">
        <v>35370</v>
      </c>
      <c r="D504" s="5">
        <v>1996</v>
      </c>
      <c r="E504" s="31">
        <v>5.316</v>
      </c>
      <c r="F504" s="31">
        <v>-27.9</v>
      </c>
      <c r="G504" s="31">
        <v>208</v>
      </c>
      <c r="H504" s="31">
        <v>120.8</v>
      </c>
      <c r="I504" s="13" t="s">
        <v>193</v>
      </c>
      <c r="J504" s="33" t="s">
        <v>423</v>
      </c>
    </row>
    <row r="505" spans="1:10" ht="15">
      <c r="A505" s="18" t="s">
        <v>59</v>
      </c>
      <c r="B505" s="5"/>
      <c r="C505" s="20">
        <v>35490</v>
      </c>
      <c r="D505" s="5">
        <v>1997</v>
      </c>
      <c r="E505" s="31">
        <v>4.68</v>
      </c>
      <c r="F505" s="31">
        <v>-28.8</v>
      </c>
      <c r="G505" s="31">
        <v>257</v>
      </c>
      <c r="H505" s="31">
        <v>125.7</v>
      </c>
      <c r="I505" s="13" t="s">
        <v>193</v>
      </c>
      <c r="J505" s="33" t="s">
        <v>423</v>
      </c>
    </row>
    <row r="506" spans="1:10" ht="15">
      <c r="A506" s="18" t="s">
        <v>59</v>
      </c>
      <c r="B506" s="5"/>
      <c r="C506" s="20">
        <v>35582</v>
      </c>
      <c r="D506" s="5">
        <v>1997</v>
      </c>
      <c r="E506" s="31">
        <v>5.22</v>
      </c>
      <c r="F506" s="31">
        <v>-28</v>
      </c>
      <c r="G506" s="31">
        <v>159</v>
      </c>
      <c r="H506" s="31">
        <v>115.9</v>
      </c>
      <c r="I506" s="13" t="s">
        <v>193</v>
      </c>
      <c r="J506" s="33" t="s">
        <v>423</v>
      </c>
    </row>
    <row r="507" spans="1:10" ht="15">
      <c r="A507" s="18" t="s">
        <v>60</v>
      </c>
      <c r="B507" s="5"/>
      <c r="C507" s="20">
        <v>35947</v>
      </c>
      <c r="D507" s="5">
        <v>1998</v>
      </c>
      <c r="E507" s="31">
        <v>11.832</v>
      </c>
      <c r="F507" s="31">
        <v>-28.4</v>
      </c>
      <c r="G507" s="31">
        <v>111</v>
      </c>
      <c r="H507" s="31">
        <v>111.1</v>
      </c>
      <c r="I507" s="13" t="s">
        <v>406</v>
      </c>
      <c r="J507" s="33" t="s">
        <v>423</v>
      </c>
    </row>
    <row r="508" spans="1:10" ht="15">
      <c r="A508" s="18" t="s">
        <v>60</v>
      </c>
      <c r="B508" s="5"/>
      <c r="C508" s="20">
        <v>36069</v>
      </c>
      <c r="D508" s="5">
        <v>1998</v>
      </c>
      <c r="E508" s="31">
        <v>6.036</v>
      </c>
      <c r="F508" s="31">
        <v>-29</v>
      </c>
      <c r="G508" s="31">
        <v>97</v>
      </c>
      <c r="H508" s="31">
        <v>109.7</v>
      </c>
      <c r="I508" s="13" t="s">
        <v>406</v>
      </c>
      <c r="J508" s="33" t="s">
        <v>423</v>
      </c>
    </row>
    <row r="509" spans="1:10" ht="15">
      <c r="A509" s="18" t="s">
        <v>60</v>
      </c>
      <c r="B509" s="5"/>
      <c r="C509" s="20">
        <v>36708</v>
      </c>
      <c r="D509" s="5">
        <v>2000</v>
      </c>
      <c r="E509" s="31">
        <v>12.012</v>
      </c>
      <c r="F509" s="31">
        <v>-29</v>
      </c>
      <c r="G509" s="31">
        <v>-3.5</v>
      </c>
      <c r="H509" s="31">
        <v>99.65</v>
      </c>
      <c r="I509" s="13" t="s">
        <v>406</v>
      </c>
      <c r="J509" s="33" t="s">
        <v>423</v>
      </c>
    </row>
    <row r="510" spans="1:10" ht="15">
      <c r="A510" s="18" t="s">
        <v>60</v>
      </c>
      <c r="B510" s="5"/>
      <c r="C510" s="20">
        <v>36770</v>
      </c>
      <c r="D510" s="5">
        <v>2000</v>
      </c>
      <c r="E510" s="31">
        <v>8.952</v>
      </c>
      <c r="F510" s="31">
        <v>-30.3</v>
      </c>
      <c r="G510" s="31">
        <v>99</v>
      </c>
      <c r="H510" s="31">
        <v>109.9</v>
      </c>
      <c r="I510" s="13" t="s">
        <v>406</v>
      </c>
      <c r="J510" s="33" t="s">
        <v>423</v>
      </c>
    </row>
    <row r="511" spans="1:10" ht="15">
      <c r="A511" s="18" t="s">
        <v>60</v>
      </c>
      <c r="B511" s="5"/>
      <c r="C511" s="20">
        <v>36617</v>
      </c>
      <c r="D511" s="5">
        <v>2000</v>
      </c>
      <c r="E511" s="31">
        <v>6.372</v>
      </c>
      <c r="F511" s="31">
        <v>-28.5</v>
      </c>
      <c r="G511" s="31">
        <v>104</v>
      </c>
      <c r="H511" s="31">
        <v>110.4</v>
      </c>
      <c r="I511" s="13" t="s">
        <v>406</v>
      </c>
      <c r="J511" s="33" t="s">
        <v>423</v>
      </c>
    </row>
    <row r="512" spans="1:10" ht="15">
      <c r="A512" s="13" t="s">
        <v>27</v>
      </c>
      <c r="B512" s="13" t="s">
        <v>308</v>
      </c>
      <c r="C512" s="20">
        <v>36617</v>
      </c>
      <c r="D512" s="5">
        <v>2000</v>
      </c>
      <c r="E512" s="31">
        <v>5.376</v>
      </c>
      <c r="F512" s="31">
        <v>-27</v>
      </c>
      <c r="G512" s="31">
        <v>-16</v>
      </c>
      <c r="H512" s="31">
        <v>98.4</v>
      </c>
      <c r="I512" s="13" t="s">
        <v>407</v>
      </c>
      <c r="J512" s="33" t="s">
        <v>423</v>
      </c>
    </row>
    <row r="513" spans="1:10" ht="15">
      <c r="A513" s="13" t="s">
        <v>27</v>
      </c>
      <c r="B513" s="13" t="s">
        <v>309</v>
      </c>
      <c r="C513" s="20">
        <v>36617</v>
      </c>
      <c r="D513" s="5">
        <v>2000</v>
      </c>
      <c r="E513" s="31">
        <v>5.268</v>
      </c>
      <c r="F513" s="31">
        <v>-27.3</v>
      </c>
      <c r="G513" s="31">
        <v>-55</v>
      </c>
      <c r="H513" s="31">
        <v>94.5</v>
      </c>
      <c r="I513" s="13" t="s">
        <v>407</v>
      </c>
      <c r="J513" s="33" t="s">
        <v>423</v>
      </c>
    </row>
    <row r="514" spans="1:10" ht="15">
      <c r="A514" s="13" t="s">
        <v>27</v>
      </c>
      <c r="B514" s="13" t="s">
        <v>310</v>
      </c>
      <c r="C514" s="20">
        <v>36617</v>
      </c>
      <c r="D514" s="5">
        <v>2000</v>
      </c>
      <c r="E514" s="31">
        <v>5.712</v>
      </c>
      <c r="F514" s="31">
        <v>-27</v>
      </c>
      <c r="G514" s="31">
        <v>-137</v>
      </c>
      <c r="H514" s="31">
        <v>86.3</v>
      </c>
      <c r="I514" s="13" t="s">
        <v>407</v>
      </c>
      <c r="J514" s="33" t="s">
        <v>423</v>
      </c>
    </row>
    <row r="515" spans="1:10" ht="15">
      <c r="A515" s="13" t="s">
        <v>27</v>
      </c>
      <c r="B515" s="13" t="s">
        <v>308</v>
      </c>
      <c r="C515" s="20">
        <v>36708</v>
      </c>
      <c r="D515" s="5">
        <v>2000</v>
      </c>
      <c r="E515" s="31">
        <v>6.36</v>
      </c>
      <c r="F515" s="31">
        <v>-27</v>
      </c>
      <c r="G515" s="31">
        <v>-35</v>
      </c>
      <c r="H515" s="31">
        <v>96.5</v>
      </c>
      <c r="I515" s="13" t="s">
        <v>407</v>
      </c>
      <c r="J515" s="33" t="s">
        <v>423</v>
      </c>
    </row>
    <row r="516" spans="1:10" ht="15">
      <c r="A516" s="13" t="s">
        <v>27</v>
      </c>
      <c r="B516" s="13" t="s">
        <v>309</v>
      </c>
      <c r="C516" s="20">
        <v>36708</v>
      </c>
      <c r="D516" s="5">
        <v>2000</v>
      </c>
      <c r="E516" s="31">
        <v>5.472</v>
      </c>
      <c r="F516" s="31">
        <v>-27.5</v>
      </c>
      <c r="G516" s="31">
        <v>11</v>
      </c>
      <c r="H516" s="31">
        <v>101.1</v>
      </c>
      <c r="I516" s="13" t="s">
        <v>407</v>
      </c>
      <c r="J516" s="33" t="s">
        <v>423</v>
      </c>
    </row>
    <row r="517" spans="1:10" ht="15">
      <c r="A517" s="13" t="s">
        <v>27</v>
      </c>
      <c r="B517" s="13" t="s">
        <v>310</v>
      </c>
      <c r="C517" s="20">
        <v>36708</v>
      </c>
      <c r="D517" s="5">
        <v>2000</v>
      </c>
      <c r="E517" s="31">
        <v>6.816</v>
      </c>
      <c r="F517" s="31">
        <v>-27.2</v>
      </c>
      <c r="G517" s="31">
        <v>-73</v>
      </c>
      <c r="H517" s="31">
        <v>92.7</v>
      </c>
      <c r="I517" s="13" t="s">
        <v>407</v>
      </c>
      <c r="J517" s="33" t="s">
        <v>423</v>
      </c>
    </row>
    <row r="518" spans="1:10" ht="15">
      <c r="A518" s="13" t="s">
        <v>27</v>
      </c>
      <c r="B518" s="13" t="s">
        <v>311</v>
      </c>
      <c r="C518" s="20">
        <v>36708</v>
      </c>
      <c r="D518" s="5">
        <v>2000</v>
      </c>
      <c r="E518" s="31">
        <v>5.484</v>
      </c>
      <c r="F518" s="31">
        <v>-27</v>
      </c>
      <c r="G518" s="31">
        <v>-110</v>
      </c>
      <c r="H518" s="31">
        <v>89</v>
      </c>
      <c r="I518" s="13" t="s">
        <v>407</v>
      </c>
      <c r="J518" s="33" t="s">
        <v>423</v>
      </c>
    </row>
    <row r="519" spans="1:10" ht="15">
      <c r="A519" s="13" t="s">
        <v>27</v>
      </c>
      <c r="B519" s="13" t="s">
        <v>310</v>
      </c>
      <c r="C519" s="20">
        <v>35947</v>
      </c>
      <c r="D519" s="5">
        <v>1998</v>
      </c>
      <c r="E519" s="31">
        <v>3.756</v>
      </c>
      <c r="F519" s="31">
        <v>-25.5</v>
      </c>
      <c r="G519" s="31">
        <v>-158</v>
      </c>
      <c r="H519" s="31">
        <v>84.2</v>
      </c>
      <c r="I519" s="13" t="s">
        <v>407</v>
      </c>
      <c r="J519" s="33" t="s">
        <v>423</v>
      </c>
    </row>
    <row r="520" spans="1:10" ht="15">
      <c r="A520" s="13" t="s">
        <v>27</v>
      </c>
      <c r="B520" s="13" t="s">
        <v>311</v>
      </c>
      <c r="C520" s="20">
        <v>35947</v>
      </c>
      <c r="D520" s="5">
        <v>1998</v>
      </c>
      <c r="E520" s="31">
        <v>4.104</v>
      </c>
      <c r="F520" s="31">
        <v>-28</v>
      </c>
      <c r="G520" s="31">
        <v>-40.6</v>
      </c>
      <c r="H520" s="31">
        <v>95.94</v>
      </c>
      <c r="I520" s="13" t="s">
        <v>407</v>
      </c>
      <c r="J520" s="33" t="s">
        <v>423</v>
      </c>
    </row>
    <row r="521" spans="1:10" ht="15">
      <c r="A521" s="13" t="s">
        <v>27</v>
      </c>
      <c r="B521" s="13" t="s">
        <v>310</v>
      </c>
      <c r="C521" s="20">
        <v>36069</v>
      </c>
      <c r="D521" s="5">
        <v>1998</v>
      </c>
      <c r="E521" s="31">
        <v>4.116</v>
      </c>
      <c r="F521" s="31">
        <v>-27</v>
      </c>
      <c r="G521" s="31">
        <v>14</v>
      </c>
      <c r="H521" s="31">
        <v>101.4</v>
      </c>
      <c r="I521" s="13" t="s">
        <v>407</v>
      </c>
      <c r="J521" s="33" t="s">
        <v>423</v>
      </c>
    </row>
    <row r="522" spans="1:10" ht="15">
      <c r="A522" s="13" t="s">
        <v>27</v>
      </c>
      <c r="B522" s="13" t="s">
        <v>311</v>
      </c>
      <c r="C522" s="20">
        <v>36069</v>
      </c>
      <c r="D522" s="5">
        <v>1998</v>
      </c>
      <c r="E522" s="31">
        <v>3.756</v>
      </c>
      <c r="F522" s="31">
        <v>-26.9</v>
      </c>
      <c r="G522" s="31">
        <v>90</v>
      </c>
      <c r="H522" s="31">
        <v>109</v>
      </c>
      <c r="I522" s="13" t="s">
        <v>407</v>
      </c>
      <c r="J522" s="33" t="s">
        <v>423</v>
      </c>
    </row>
    <row r="523" spans="1:10" ht="15">
      <c r="A523" s="18" t="s">
        <v>61</v>
      </c>
      <c r="B523" s="13"/>
      <c r="C523" s="17">
        <v>38086</v>
      </c>
      <c r="D523" s="5">
        <v>2004</v>
      </c>
      <c r="E523" s="31">
        <v>6.7</v>
      </c>
      <c r="F523" s="31">
        <v>-27.2</v>
      </c>
      <c r="G523" s="31">
        <v>63</v>
      </c>
      <c r="H523" s="31">
        <v>106.3</v>
      </c>
      <c r="I523" s="13" t="s">
        <v>406</v>
      </c>
      <c r="J523" s="33" t="s">
        <v>424</v>
      </c>
    </row>
    <row r="524" spans="1:10" ht="15">
      <c r="A524" s="18" t="s">
        <v>61</v>
      </c>
      <c r="B524" s="13"/>
      <c r="C524" s="17">
        <v>38143</v>
      </c>
      <c r="D524" s="5">
        <v>2004</v>
      </c>
      <c r="E524" s="31">
        <v>14.8</v>
      </c>
      <c r="F524" s="31">
        <v>-27.3</v>
      </c>
      <c r="G524" s="31">
        <v>120</v>
      </c>
      <c r="H524" s="31">
        <v>112</v>
      </c>
      <c r="I524" s="13" t="s">
        <v>406</v>
      </c>
      <c r="J524" s="33" t="s">
        <v>424</v>
      </c>
    </row>
    <row r="525" spans="1:10" ht="15">
      <c r="A525" s="18" t="s">
        <v>61</v>
      </c>
      <c r="B525" s="13"/>
      <c r="C525" s="17">
        <v>38145</v>
      </c>
      <c r="D525" s="5">
        <v>2004</v>
      </c>
      <c r="E525" s="31">
        <v>12.4</v>
      </c>
      <c r="F525" s="31">
        <v>-28.3</v>
      </c>
      <c r="G525" s="31">
        <v>121</v>
      </c>
      <c r="H525" s="31">
        <v>112.1</v>
      </c>
      <c r="I525" s="13" t="s">
        <v>406</v>
      </c>
      <c r="J525" s="33" t="s">
        <v>424</v>
      </c>
    </row>
    <row r="526" spans="1:10" ht="15">
      <c r="A526" s="18" t="s">
        <v>61</v>
      </c>
      <c r="B526" s="13"/>
      <c r="C526" s="17">
        <v>38218</v>
      </c>
      <c r="D526" s="5">
        <v>2004</v>
      </c>
      <c r="E526" s="31">
        <v>6.7</v>
      </c>
      <c r="F526" s="31">
        <v>-26.8</v>
      </c>
      <c r="G526" s="31">
        <v>75</v>
      </c>
      <c r="H526" s="31">
        <v>107.5</v>
      </c>
      <c r="I526" s="13" t="s">
        <v>406</v>
      </c>
      <c r="J526" s="33" t="s">
        <v>424</v>
      </c>
    </row>
    <row r="527" spans="1:10" ht="15">
      <c r="A527" s="18" t="s">
        <v>61</v>
      </c>
      <c r="B527" s="13"/>
      <c r="C527" s="17">
        <v>38223</v>
      </c>
      <c r="D527" s="5">
        <v>2004</v>
      </c>
      <c r="E527" s="31">
        <v>6.5</v>
      </c>
      <c r="F527" s="31">
        <v>-26.5</v>
      </c>
      <c r="G527" s="31">
        <v>39</v>
      </c>
      <c r="H527" s="31">
        <v>103.9</v>
      </c>
      <c r="I527" s="13" t="s">
        <v>406</v>
      </c>
      <c r="J527" s="33" t="s">
        <v>424</v>
      </c>
    </row>
    <row r="528" spans="1:10" ht="15">
      <c r="A528" s="18" t="s">
        <v>61</v>
      </c>
      <c r="B528" s="13"/>
      <c r="C528" s="17">
        <v>38267</v>
      </c>
      <c r="D528" s="5">
        <v>2004</v>
      </c>
      <c r="E528" s="31">
        <v>6.6</v>
      </c>
      <c r="F528" s="31">
        <v>-26.8</v>
      </c>
      <c r="G528" s="31">
        <v>51</v>
      </c>
      <c r="H528" s="31">
        <v>105.1</v>
      </c>
      <c r="I528" s="13" t="s">
        <v>406</v>
      </c>
      <c r="J528" s="33" t="s">
        <v>424</v>
      </c>
    </row>
    <row r="529" spans="1:10" ht="15">
      <c r="A529" s="18" t="s">
        <v>61</v>
      </c>
      <c r="B529" s="13"/>
      <c r="C529" s="17">
        <v>38270</v>
      </c>
      <c r="D529" s="5">
        <v>2004</v>
      </c>
      <c r="E529" s="31">
        <v>7.4</v>
      </c>
      <c r="F529" s="31">
        <v>-26.4</v>
      </c>
      <c r="G529" s="31">
        <v>63</v>
      </c>
      <c r="H529" s="31">
        <v>106.3</v>
      </c>
      <c r="I529" s="13" t="s">
        <v>406</v>
      </c>
      <c r="J529" s="33" t="s">
        <v>424</v>
      </c>
    </row>
    <row r="530" spans="1:10" ht="15">
      <c r="A530" s="18" t="s">
        <v>61</v>
      </c>
      <c r="B530" s="13"/>
      <c r="C530" s="17">
        <v>38435</v>
      </c>
      <c r="D530" s="5">
        <v>2005</v>
      </c>
      <c r="E530" s="31">
        <v>8.4</v>
      </c>
      <c r="F530" s="31">
        <v>-27.5</v>
      </c>
      <c r="G530" s="31">
        <v>83</v>
      </c>
      <c r="H530" s="31">
        <v>108.3</v>
      </c>
      <c r="I530" s="13" t="s">
        <v>406</v>
      </c>
      <c r="J530" s="33" t="s">
        <v>424</v>
      </c>
    </row>
    <row r="531" spans="1:10" ht="15">
      <c r="A531" s="18" t="s">
        <v>61</v>
      </c>
      <c r="B531" s="13"/>
      <c r="C531" s="17">
        <v>38499</v>
      </c>
      <c r="D531" s="5">
        <v>2005</v>
      </c>
      <c r="E531" s="31">
        <v>14.8</v>
      </c>
      <c r="F531" s="31">
        <v>-25.2</v>
      </c>
      <c r="G531" s="31">
        <v>112</v>
      </c>
      <c r="H531" s="31">
        <v>111.2</v>
      </c>
      <c r="I531" s="13" t="s">
        <v>406</v>
      </c>
      <c r="J531" s="33" t="s">
        <v>424</v>
      </c>
    </row>
    <row r="532" spans="1:10" ht="15">
      <c r="A532" s="18" t="s">
        <v>61</v>
      </c>
      <c r="B532" s="13"/>
      <c r="C532" s="17">
        <v>38507</v>
      </c>
      <c r="D532" s="5">
        <v>2005</v>
      </c>
      <c r="E532" s="31">
        <v>14.5</v>
      </c>
      <c r="F532" s="31">
        <v>-27.3</v>
      </c>
      <c r="G532" s="31">
        <v>87</v>
      </c>
      <c r="H532" s="31">
        <v>108.7</v>
      </c>
      <c r="I532" s="13" t="s">
        <v>406</v>
      </c>
      <c r="J532" s="33" t="s">
        <v>424</v>
      </c>
    </row>
    <row r="533" spans="1:10" ht="15">
      <c r="A533" s="18" t="s">
        <v>61</v>
      </c>
      <c r="B533" s="13"/>
      <c r="C533" s="17">
        <v>38570</v>
      </c>
      <c r="D533" s="5">
        <v>2005</v>
      </c>
      <c r="E533" s="31">
        <v>8.8</v>
      </c>
      <c r="F533" s="31">
        <v>-27.1</v>
      </c>
      <c r="G533" s="31">
        <v>87</v>
      </c>
      <c r="H533" s="31">
        <v>108.7</v>
      </c>
      <c r="I533" s="13" t="s">
        <v>406</v>
      </c>
      <c r="J533" s="33" t="s">
        <v>424</v>
      </c>
    </row>
    <row r="534" spans="1:10" ht="15">
      <c r="A534" s="18" t="s">
        <v>61</v>
      </c>
      <c r="B534" s="13"/>
      <c r="C534" s="17">
        <v>38578</v>
      </c>
      <c r="D534" s="5">
        <v>2005</v>
      </c>
      <c r="E534" s="31">
        <v>8.2</v>
      </c>
      <c r="F534" s="31">
        <v>-27.1</v>
      </c>
      <c r="G534" s="31">
        <v>73</v>
      </c>
      <c r="H534" s="31">
        <v>107.3</v>
      </c>
      <c r="I534" s="13" t="s">
        <v>406</v>
      </c>
      <c r="J534" s="33" t="s">
        <v>424</v>
      </c>
    </row>
    <row r="535" spans="1:10" ht="15">
      <c r="A535" s="18" t="s">
        <v>61</v>
      </c>
      <c r="B535" s="13"/>
      <c r="C535" s="17">
        <v>38634</v>
      </c>
      <c r="D535" s="5">
        <v>2005</v>
      </c>
      <c r="E535" s="31">
        <v>7.3</v>
      </c>
      <c r="F535" s="31">
        <v>-27</v>
      </c>
      <c r="G535" s="31">
        <v>62</v>
      </c>
      <c r="H535" s="31">
        <v>106.2</v>
      </c>
      <c r="I535" s="13" t="s">
        <v>406</v>
      </c>
      <c r="J535" s="33" t="s">
        <v>424</v>
      </c>
    </row>
    <row r="536" spans="1:10" ht="15">
      <c r="A536" s="18" t="s">
        <v>61</v>
      </c>
      <c r="B536" s="13"/>
      <c r="C536" s="17">
        <v>38635</v>
      </c>
      <c r="D536" s="5">
        <v>2005</v>
      </c>
      <c r="E536" s="31">
        <v>7</v>
      </c>
      <c r="F536" s="31">
        <v>-27.5</v>
      </c>
      <c r="G536" s="31">
        <v>61</v>
      </c>
      <c r="H536" s="31">
        <v>106.1</v>
      </c>
      <c r="I536" s="13" t="s">
        <v>406</v>
      </c>
      <c r="J536" s="33" t="s">
        <v>424</v>
      </c>
    </row>
    <row r="537" spans="1:10" ht="15">
      <c r="A537" s="18" t="s">
        <v>62</v>
      </c>
      <c r="B537" s="13"/>
      <c r="C537" s="17">
        <v>38082</v>
      </c>
      <c r="D537" s="5">
        <v>2004</v>
      </c>
      <c r="E537" s="31">
        <v>5.5</v>
      </c>
      <c r="F537" s="31">
        <v>-26.7</v>
      </c>
      <c r="G537" s="31">
        <v>-114</v>
      </c>
      <c r="H537" s="31">
        <v>88.6</v>
      </c>
      <c r="I537" s="13" t="s">
        <v>406</v>
      </c>
      <c r="J537" s="33" t="s">
        <v>424</v>
      </c>
    </row>
    <row r="538" spans="1:10" ht="15">
      <c r="A538" s="18" t="s">
        <v>62</v>
      </c>
      <c r="B538" s="13"/>
      <c r="C538" s="17">
        <v>38153</v>
      </c>
      <c r="D538" s="5">
        <v>2004</v>
      </c>
      <c r="E538" s="31">
        <v>8.7</v>
      </c>
      <c r="F538" s="31">
        <v>-27.9</v>
      </c>
      <c r="G538" s="31">
        <v>52</v>
      </c>
      <c r="H538" s="31">
        <v>105.2</v>
      </c>
      <c r="I538" s="13" t="s">
        <v>406</v>
      </c>
      <c r="J538" s="33" t="s">
        <v>424</v>
      </c>
    </row>
    <row r="539" spans="1:10" ht="15">
      <c r="A539" s="18" t="s">
        <v>62</v>
      </c>
      <c r="B539" s="13"/>
      <c r="C539" s="17">
        <v>38155</v>
      </c>
      <c r="D539" s="5">
        <v>2004</v>
      </c>
      <c r="E539" s="31">
        <v>8.7</v>
      </c>
      <c r="F539" s="31">
        <v>-28</v>
      </c>
      <c r="G539" s="31">
        <v>71</v>
      </c>
      <c r="H539" s="31">
        <v>107.1</v>
      </c>
      <c r="I539" s="13" t="s">
        <v>406</v>
      </c>
      <c r="J539" s="33" t="s">
        <v>424</v>
      </c>
    </row>
    <row r="540" spans="1:10" ht="15">
      <c r="A540" s="18" t="s">
        <v>62</v>
      </c>
      <c r="B540" s="13"/>
      <c r="C540" s="17">
        <v>38196</v>
      </c>
      <c r="D540" s="5">
        <v>2004</v>
      </c>
      <c r="E540" s="31">
        <v>12</v>
      </c>
      <c r="F540" s="31">
        <v>-26.8</v>
      </c>
      <c r="G540" s="31">
        <v>43</v>
      </c>
      <c r="H540" s="31">
        <v>104.3</v>
      </c>
      <c r="I540" s="13" t="s">
        <v>406</v>
      </c>
      <c r="J540" s="33" t="s">
        <v>424</v>
      </c>
    </row>
    <row r="541" spans="1:10" ht="15">
      <c r="A541" s="18" t="s">
        <v>62</v>
      </c>
      <c r="B541" s="13"/>
      <c r="C541" s="17">
        <v>38210</v>
      </c>
      <c r="D541" s="5">
        <v>2004</v>
      </c>
      <c r="E541" s="31">
        <v>10.1</v>
      </c>
      <c r="F541" s="31">
        <v>-26</v>
      </c>
      <c r="G541" s="31">
        <v>22</v>
      </c>
      <c r="H541" s="31">
        <v>102.2</v>
      </c>
      <c r="I541" s="13" t="s">
        <v>406</v>
      </c>
      <c r="J541" s="33" t="s">
        <v>424</v>
      </c>
    </row>
    <row r="542" spans="1:10" ht="15">
      <c r="A542" s="18" t="s">
        <v>62</v>
      </c>
      <c r="B542" s="13"/>
      <c r="C542" s="9">
        <v>38271</v>
      </c>
      <c r="D542" s="5">
        <v>2004</v>
      </c>
      <c r="E542" s="31">
        <v>8.6</v>
      </c>
      <c r="F542" s="31">
        <v>-26</v>
      </c>
      <c r="G542" s="31">
        <v>-35</v>
      </c>
      <c r="H542" s="31">
        <v>96.5</v>
      </c>
      <c r="I542" s="13" t="s">
        <v>406</v>
      </c>
      <c r="J542" s="33" t="s">
        <v>424</v>
      </c>
    </row>
    <row r="543" spans="1:10" ht="15">
      <c r="A543" s="18" t="s">
        <v>62</v>
      </c>
      <c r="B543" s="13"/>
      <c r="C543" s="17">
        <v>38274</v>
      </c>
      <c r="D543" s="5">
        <v>2004</v>
      </c>
      <c r="E543" s="31">
        <v>8.4</v>
      </c>
      <c r="F543" s="31">
        <v>-27.7</v>
      </c>
      <c r="G543" s="31">
        <v>-29</v>
      </c>
      <c r="H543" s="31">
        <v>97.1</v>
      </c>
      <c r="I543" s="13" t="s">
        <v>406</v>
      </c>
      <c r="J543" s="33" t="s">
        <v>424</v>
      </c>
    </row>
    <row r="544" spans="1:10" ht="15">
      <c r="A544" s="18" t="s">
        <v>62</v>
      </c>
      <c r="B544" s="13"/>
      <c r="C544" s="17">
        <v>38426</v>
      </c>
      <c r="D544" s="5">
        <v>2005</v>
      </c>
      <c r="E544" s="31">
        <v>7.4</v>
      </c>
      <c r="F544" s="31">
        <v>-29.1</v>
      </c>
      <c r="G544" s="31">
        <v>-27</v>
      </c>
      <c r="H544" s="31">
        <v>97.3</v>
      </c>
      <c r="I544" s="13" t="s">
        <v>406</v>
      </c>
      <c r="J544" s="33" t="s">
        <v>424</v>
      </c>
    </row>
    <row r="545" spans="1:10" ht="15">
      <c r="A545" s="18" t="s">
        <v>62</v>
      </c>
      <c r="B545" s="13"/>
      <c r="C545" s="17">
        <v>38507</v>
      </c>
      <c r="D545" s="5">
        <v>2005</v>
      </c>
      <c r="E545" s="31">
        <v>9.8</v>
      </c>
      <c r="F545" s="31">
        <v>-27.9</v>
      </c>
      <c r="G545" s="31">
        <v>43</v>
      </c>
      <c r="H545" s="31">
        <v>104.3</v>
      </c>
      <c r="I545" s="13" t="s">
        <v>406</v>
      </c>
      <c r="J545" s="33" t="s">
        <v>424</v>
      </c>
    </row>
    <row r="546" spans="1:10" ht="15">
      <c r="A546" s="18" t="s">
        <v>62</v>
      </c>
      <c r="B546" s="13"/>
      <c r="C546" s="17">
        <v>38509</v>
      </c>
      <c r="D546" s="5">
        <v>2005</v>
      </c>
      <c r="E546" s="31">
        <v>10.2</v>
      </c>
      <c r="F546" s="31">
        <v>-27.3</v>
      </c>
      <c r="G546" s="31">
        <v>67</v>
      </c>
      <c r="H546" s="31">
        <v>106.7</v>
      </c>
      <c r="I546" s="13" t="s">
        <v>406</v>
      </c>
      <c r="J546" s="33" t="s">
        <v>424</v>
      </c>
    </row>
    <row r="547" spans="1:10" ht="15">
      <c r="A547" s="18" t="s">
        <v>62</v>
      </c>
      <c r="B547" s="13"/>
      <c r="C547" s="17">
        <v>38531</v>
      </c>
      <c r="D547" s="5">
        <v>2005</v>
      </c>
      <c r="E547" s="31">
        <v>10.2</v>
      </c>
      <c r="F547" s="31">
        <v>-28</v>
      </c>
      <c r="G547" s="31">
        <v>53</v>
      </c>
      <c r="H547" s="31">
        <v>105.3</v>
      </c>
      <c r="I547" s="13" t="s">
        <v>406</v>
      </c>
      <c r="J547" s="33" t="s">
        <v>424</v>
      </c>
    </row>
    <row r="548" spans="1:10" ht="15">
      <c r="A548" s="18" t="s">
        <v>62</v>
      </c>
      <c r="B548" s="13"/>
      <c r="C548" s="17">
        <v>38547</v>
      </c>
      <c r="D548" s="5">
        <v>2005</v>
      </c>
      <c r="E548" s="31">
        <v>11</v>
      </c>
      <c r="F548" s="31">
        <v>-26.5</v>
      </c>
      <c r="G548" s="31">
        <v>46</v>
      </c>
      <c r="H548" s="31">
        <v>104.6</v>
      </c>
      <c r="I548" s="13" t="s">
        <v>406</v>
      </c>
      <c r="J548" s="33" t="s">
        <v>424</v>
      </c>
    </row>
    <row r="549" spans="1:10" ht="15">
      <c r="A549" s="18" t="s">
        <v>62</v>
      </c>
      <c r="B549" s="13"/>
      <c r="C549" s="17">
        <v>38600</v>
      </c>
      <c r="D549" s="5">
        <v>2005</v>
      </c>
      <c r="E549" s="31">
        <v>10.1</v>
      </c>
      <c r="F549" s="31">
        <v>-27.7</v>
      </c>
      <c r="G549" s="31">
        <v>8</v>
      </c>
      <c r="H549" s="31">
        <v>100.8</v>
      </c>
      <c r="I549" s="13" t="s">
        <v>406</v>
      </c>
      <c r="J549" s="33" t="s">
        <v>424</v>
      </c>
    </row>
    <row r="550" spans="1:10" ht="15">
      <c r="A550" s="18" t="s">
        <v>62</v>
      </c>
      <c r="B550" s="13"/>
      <c r="C550" s="17">
        <v>38612</v>
      </c>
      <c r="D550" s="5">
        <v>2005</v>
      </c>
      <c r="E550" s="31">
        <v>10.3</v>
      </c>
      <c r="F550" s="31">
        <v>-27.5</v>
      </c>
      <c r="G550" s="31">
        <v>-1</v>
      </c>
      <c r="H550" s="31">
        <v>99.9</v>
      </c>
      <c r="I550" s="13" t="s">
        <v>406</v>
      </c>
      <c r="J550" s="33" t="s">
        <v>424</v>
      </c>
    </row>
    <row r="551" spans="1:10" ht="15">
      <c r="A551" s="18" t="s">
        <v>9</v>
      </c>
      <c r="B551" s="13"/>
      <c r="C551" s="17">
        <v>38065</v>
      </c>
      <c r="D551" s="5">
        <v>2004</v>
      </c>
      <c r="E551" s="31">
        <v>2.9</v>
      </c>
      <c r="F551" s="31">
        <v>-25.6</v>
      </c>
      <c r="G551" s="31">
        <v>34</v>
      </c>
      <c r="H551" s="31">
        <v>103.4</v>
      </c>
      <c r="I551" s="13" t="s">
        <v>406</v>
      </c>
      <c r="J551" s="33" t="s">
        <v>424</v>
      </c>
    </row>
    <row r="552" spans="1:10" ht="15">
      <c r="A552" s="18" t="s">
        <v>9</v>
      </c>
      <c r="B552" s="13"/>
      <c r="C552" s="17">
        <v>38152</v>
      </c>
      <c r="D552" s="5">
        <v>2004</v>
      </c>
      <c r="E552" s="31">
        <v>12.6</v>
      </c>
      <c r="F552" s="31">
        <v>-25.5</v>
      </c>
      <c r="G552" s="31">
        <v>107</v>
      </c>
      <c r="H552" s="31">
        <v>110.7</v>
      </c>
      <c r="I552" s="13" t="s">
        <v>406</v>
      </c>
      <c r="J552" s="33" t="s">
        <v>424</v>
      </c>
    </row>
    <row r="553" spans="1:10" ht="15">
      <c r="A553" s="18" t="s">
        <v>9</v>
      </c>
      <c r="B553" s="13"/>
      <c r="C553" s="17">
        <v>38154</v>
      </c>
      <c r="D553" s="5">
        <v>2004</v>
      </c>
      <c r="E553" s="31">
        <v>12.4</v>
      </c>
      <c r="F553" s="31">
        <v>-27.3</v>
      </c>
      <c r="G553" s="31">
        <v>126</v>
      </c>
      <c r="H553" s="31">
        <v>112.6</v>
      </c>
      <c r="I553" s="13" t="s">
        <v>406</v>
      </c>
      <c r="J553" s="33" t="s">
        <v>424</v>
      </c>
    </row>
    <row r="554" spans="1:10" ht="15">
      <c r="A554" s="18" t="s">
        <v>9</v>
      </c>
      <c r="B554" s="13"/>
      <c r="C554" s="17">
        <v>38156</v>
      </c>
      <c r="D554" s="5">
        <v>2004</v>
      </c>
      <c r="E554" s="31">
        <v>11.4</v>
      </c>
      <c r="F554" s="31">
        <v>-27.5</v>
      </c>
      <c r="G554" s="31">
        <v>125</v>
      </c>
      <c r="H554" s="31">
        <v>112.5</v>
      </c>
      <c r="I554" s="13" t="s">
        <v>406</v>
      </c>
      <c r="J554" s="33" t="s">
        <v>424</v>
      </c>
    </row>
    <row r="555" spans="1:10" ht="15">
      <c r="A555" s="18" t="s">
        <v>9</v>
      </c>
      <c r="B555" s="13"/>
      <c r="C555" s="17">
        <v>38224</v>
      </c>
      <c r="D555" s="5">
        <v>2004</v>
      </c>
      <c r="E555" s="31">
        <v>4.9</v>
      </c>
      <c r="F555" s="31">
        <v>-26.7</v>
      </c>
      <c r="G555" s="31">
        <v>50</v>
      </c>
      <c r="H555" s="31">
        <v>105</v>
      </c>
      <c r="I555" s="13" t="s">
        <v>406</v>
      </c>
      <c r="J555" s="33" t="s">
        <v>424</v>
      </c>
    </row>
    <row r="556" spans="1:10" ht="15">
      <c r="A556" s="18" t="s">
        <v>9</v>
      </c>
      <c r="B556" s="13"/>
      <c r="C556" s="9">
        <v>38261</v>
      </c>
      <c r="D556" s="5">
        <v>2004</v>
      </c>
      <c r="E556" s="31">
        <v>6.9</v>
      </c>
      <c r="F556" s="31">
        <v>-26.1</v>
      </c>
      <c r="G556" s="31">
        <v>51</v>
      </c>
      <c r="H556" s="31">
        <v>105.1</v>
      </c>
      <c r="I556" s="13" t="s">
        <v>406</v>
      </c>
      <c r="J556" s="33" t="s">
        <v>424</v>
      </c>
    </row>
    <row r="557" spans="1:10" ht="15">
      <c r="A557" s="18" t="s">
        <v>9</v>
      </c>
      <c r="B557" s="13"/>
      <c r="C557" s="9">
        <v>38262</v>
      </c>
      <c r="D557" s="5">
        <v>2004</v>
      </c>
      <c r="E557" s="31">
        <v>7.1</v>
      </c>
      <c r="F557" s="31">
        <v>-26.5</v>
      </c>
      <c r="G557" s="31">
        <v>51</v>
      </c>
      <c r="H557" s="31">
        <v>105.1</v>
      </c>
      <c r="I557" s="13" t="s">
        <v>406</v>
      </c>
      <c r="J557" s="33" t="s">
        <v>424</v>
      </c>
    </row>
    <row r="558" spans="1:10" ht="15">
      <c r="A558" s="18" t="s">
        <v>9</v>
      </c>
      <c r="B558" s="13"/>
      <c r="C558" s="9">
        <v>38437</v>
      </c>
      <c r="D558" s="5">
        <v>2005</v>
      </c>
      <c r="E558" s="31">
        <v>3.5</v>
      </c>
      <c r="F558" s="31">
        <v>-21.7</v>
      </c>
      <c r="G558" s="31">
        <v>-12</v>
      </c>
      <c r="H558" s="31">
        <v>98.8</v>
      </c>
      <c r="I558" s="13" t="s">
        <v>406</v>
      </c>
      <c r="J558" s="33" t="s">
        <v>424</v>
      </c>
    </row>
    <row r="559" spans="1:10" ht="15">
      <c r="A559" s="18" t="s">
        <v>9</v>
      </c>
      <c r="B559" s="13"/>
      <c r="C559" s="9">
        <v>38514</v>
      </c>
      <c r="D559" s="5">
        <v>2005</v>
      </c>
      <c r="E559" s="31">
        <v>9.4</v>
      </c>
      <c r="F559" s="31">
        <v>-27.55</v>
      </c>
      <c r="G559" s="31">
        <v>99</v>
      </c>
      <c r="H559" s="31">
        <v>109.9</v>
      </c>
      <c r="I559" s="13" t="s">
        <v>406</v>
      </c>
      <c r="J559" s="33" t="s">
        <v>424</v>
      </c>
    </row>
    <row r="560" spans="1:10" ht="15">
      <c r="A560" s="18" t="s">
        <v>9</v>
      </c>
      <c r="B560" s="13"/>
      <c r="C560" s="9">
        <v>38519</v>
      </c>
      <c r="D560" s="5">
        <v>2005</v>
      </c>
      <c r="E560" s="31">
        <v>9.7</v>
      </c>
      <c r="F560" s="31">
        <v>-27.1</v>
      </c>
      <c r="G560" s="31">
        <v>90</v>
      </c>
      <c r="H560" s="31">
        <v>109</v>
      </c>
      <c r="I560" s="13" t="s">
        <v>406</v>
      </c>
      <c r="J560" s="33" t="s">
        <v>424</v>
      </c>
    </row>
    <row r="561" spans="1:10" ht="15">
      <c r="A561" s="18" t="s">
        <v>9</v>
      </c>
      <c r="B561" s="13"/>
      <c r="C561" s="9">
        <v>38520</v>
      </c>
      <c r="D561" s="5">
        <v>2005</v>
      </c>
      <c r="E561" s="31">
        <v>9.2</v>
      </c>
      <c r="F561" s="31">
        <v>-27.6</v>
      </c>
      <c r="G561" s="31">
        <v>106</v>
      </c>
      <c r="H561" s="31">
        <v>110.6</v>
      </c>
      <c r="I561" s="13" t="s">
        <v>406</v>
      </c>
      <c r="J561" s="33" t="s">
        <v>424</v>
      </c>
    </row>
    <row r="562" spans="1:10" ht="15">
      <c r="A562" s="18" t="s">
        <v>9</v>
      </c>
      <c r="B562" s="13"/>
      <c r="C562" s="9">
        <v>38580</v>
      </c>
      <c r="D562" s="5">
        <v>2005</v>
      </c>
      <c r="E562" s="31">
        <v>5.7</v>
      </c>
      <c r="F562" s="31">
        <v>-20.4</v>
      </c>
      <c r="G562" s="31">
        <v>2</v>
      </c>
      <c r="H562" s="31">
        <v>100.2</v>
      </c>
      <c r="I562" s="13" t="s">
        <v>406</v>
      </c>
      <c r="J562" s="33" t="s">
        <v>424</v>
      </c>
    </row>
    <row r="563" spans="1:10" ht="15">
      <c r="A563" s="18" t="s">
        <v>9</v>
      </c>
      <c r="B563" s="13"/>
      <c r="C563" s="9">
        <v>38585</v>
      </c>
      <c r="D563" s="5">
        <v>2005</v>
      </c>
      <c r="E563" s="31">
        <v>6.2</v>
      </c>
      <c r="F563" s="31">
        <v>-20.5</v>
      </c>
      <c r="G563" s="31">
        <v>17</v>
      </c>
      <c r="H563" s="31">
        <v>101.7</v>
      </c>
      <c r="I563" s="13" t="s">
        <v>406</v>
      </c>
      <c r="J563" s="33" t="s">
        <v>424</v>
      </c>
    </row>
    <row r="564" spans="1:10" ht="15">
      <c r="A564" s="18" t="s">
        <v>9</v>
      </c>
      <c r="B564" s="13"/>
      <c r="C564" s="9">
        <v>38616</v>
      </c>
      <c r="D564" s="5">
        <v>2005</v>
      </c>
      <c r="E564" s="31">
        <v>5.3</v>
      </c>
      <c r="F564" s="31">
        <v>-27.4</v>
      </c>
      <c r="G564" s="31">
        <v>16</v>
      </c>
      <c r="H564" s="31">
        <v>101.6</v>
      </c>
      <c r="I564" s="13" t="s">
        <v>406</v>
      </c>
      <c r="J564" s="33" t="s">
        <v>424</v>
      </c>
    </row>
    <row r="565" spans="1:10" ht="15">
      <c r="A565" s="18" t="s">
        <v>63</v>
      </c>
      <c r="B565" s="13"/>
      <c r="C565" s="9">
        <v>38217</v>
      </c>
      <c r="D565" s="5">
        <v>2004</v>
      </c>
      <c r="E565" s="31">
        <v>2.8</v>
      </c>
      <c r="F565" s="31">
        <v>-26.1</v>
      </c>
      <c r="G565" s="31">
        <v>-34</v>
      </c>
      <c r="H565" s="31">
        <v>96.6</v>
      </c>
      <c r="I565" s="13" t="s">
        <v>406</v>
      </c>
      <c r="J565" s="33" t="s">
        <v>424</v>
      </c>
    </row>
    <row r="566" spans="1:10" ht="15">
      <c r="A566" s="18" t="s">
        <v>63</v>
      </c>
      <c r="B566" s="13"/>
      <c r="C566" s="9">
        <v>38252</v>
      </c>
      <c r="D566" s="5">
        <v>2004</v>
      </c>
      <c r="E566" s="31">
        <v>2.7</v>
      </c>
      <c r="F566" s="31">
        <v>-26.8</v>
      </c>
      <c r="G566" s="31">
        <v>-59</v>
      </c>
      <c r="H566" s="31">
        <v>94.1</v>
      </c>
      <c r="I566" s="13" t="s">
        <v>406</v>
      </c>
      <c r="J566" s="33" t="s">
        <v>424</v>
      </c>
    </row>
    <row r="567" spans="1:10" ht="15">
      <c r="A567" s="18" t="s">
        <v>63</v>
      </c>
      <c r="B567" s="13"/>
      <c r="C567" s="9">
        <v>38487</v>
      </c>
      <c r="D567" s="5">
        <v>2005</v>
      </c>
      <c r="E567" s="31">
        <v>15.1</v>
      </c>
      <c r="F567" s="31">
        <v>-24.2</v>
      </c>
      <c r="G567" s="31">
        <v>74</v>
      </c>
      <c r="H567" s="31">
        <v>107.4</v>
      </c>
      <c r="I567" s="13" t="s">
        <v>406</v>
      </c>
      <c r="J567" s="33" t="s">
        <v>424</v>
      </c>
    </row>
    <row r="568" spans="1:10" ht="15">
      <c r="A568" s="18" t="s">
        <v>63</v>
      </c>
      <c r="B568" s="13"/>
      <c r="C568" s="9">
        <v>38504</v>
      </c>
      <c r="D568" s="5">
        <v>2005</v>
      </c>
      <c r="E568" s="31">
        <v>10</v>
      </c>
      <c r="F568" s="31">
        <v>-27</v>
      </c>
      <c r="G568" s="31">
        <v>72</v>
      </c>
      <c r="H568" s="31">
        <v>107.2</v>
      </c>
      <c r="I568" s="13" t="s">
        <v>406</v>
      </c>
      <c r="J568" s="33" t="s">
        <v>424</v>
      </c>
    </row>
    <row r="569" spans="1:10" ht="15">
      <c r="A569" s="18" t="s">
        <v>63</v>
      </c>
      <c r="B569" s="13"/>
      <c r="C569" s="9">
        <v>38517</v>
      </c>
      <c r="D569" s="5">
        <v>2005</v>
      </c>
      <c r="E569" s="31">
        <v>6.8</v>
      </c>
      <c r="F569" s="31">
        <v>-25</v>
      </c>
      <c r="G569" s="31">
        <v>48</v>
      </c>
      <c r="H569" s="31">
        <v>104.8</v>
      </c>
      <c r="I569" s="13" t="s">
        <v>406</v>
      </c>
      <c r="J569" s="33" t="s">
        <v>424</v>
      </c>
    </row>
    <row r="570" spans="1:10" ht="15">
      <c r="A570" s="18" t="s">
        <v>63</v>
      </c>
      <c r="B570" s="13"/>
      <c r="C570" s="9">
        <v>38545</v>
      </c>
      <c r="D570" s="5">
        <v>2005</v>
      </c>
      <c r="E570" s="31">
        <v>5.4</v>
      </c>
      <c r="F570" s="31">
        <v>-26.4</v>
      </c>
      <c r="G570" s="31">
        <v>-10</v>
      </c>
      <c r="H570" s="31">
        <v>99</v>
      </c>
      <c r="I570" s="13" t="s">
        <v>406</v>
      </c>
      <c r="J570" s="33" t="s">
        <v>424</v>
      </c>
    </row>
    <row r="571" spans="1:10" ht="15">
      <c r="A571" s="18" t="s">
        <v>63</v>
      </c>
      <c r="B571" s="13"/>
      <c r="C571" s="9">
        <v>38580</v>
      </c>
      <c r="D571" s="5">
        <v>2005</v>
      </c>
      <c r="E571" s="31">
        <v>3.8</v>
      </c>
      <c r="F571" s="31">
        <v>-27.2</v>
      </c>
      <c r="G571" s="31">
        <v>-43</v>
      </c>
      <c r="H571" s="31">
        <v>95.7</v>
      </c>
      <c r="I571" s="13" t="s">
        <v>406</v>
      </c>
      <c r="J571" s="33" t="s">
        <v>424</v>
      </c>
    </row>
    <row r="572" spans="1:10" ht="15">
      <c r="A572" s="18" t="s">
        <v>63</v>
      </c>
      <c r="B572" s="13"/>
      <c r="C572" s="9">
        <v>38622</v>
      </c>
      <c r="D572" s="5">
        <v>2005</v>
      </c>
      <c r="E572" s="31">
        <v>6.9</v>
      </c>
      <c r="F572" s="31">
        <v>-27.1</v>
      </c>
      <c r="G572" s="31">
        <v>-7</v>
      </c>
      <c r="H572" s="31">
        <v>99.3</v>
      </c>
      <c r="I572" s="13" t="s">
        <v>406</v>
      </c>
      <c r="J572" s="33" t="s">
        <v>424</v>
      </c>
    </row>
    <row r="573" spans="1:10" ht="15">
      <c r="A573" s="18" t="s">
        <v>64</v>
      </c>
      <c r="B573" s="13"/>
      <c r="C573" s="9">
        <v>38070</v>
      </c>
      <c r="D573" s="5">
        <v>2004</v>
      </c>
      <c r="E573" s="31">
        <v>3.6</v>
      </c>
      <c r="F573" s="31">
        <v>-26.5</v>
      </c>
      <c r="G573" s="31">
        <v>37</v>
      </c>
      <c r="H573" s="31">
        <v>103.7</v>
      </c>
      <c r="I573" s="13" t="s">
        <v>406</v>
      </c>
      <c r="J573" s="33" t="s">
        <v>424</v>
      </c>
    </row>
    <row r="574" spans="1:10" ht="15">
      <c r="A574" s="18" t="s">
        <v>64</v>
      </c>
      <c r="B574" s="13"/>
      <c r="C574" s="9">
        <v>38155</v>
      </c>
      <c r="D574" s="5">
        <v>2004</v>
      </c>
      <c r="E574" s="31">
        <v>5.1</v>
      </c>
      <c r="F574" s="31">
        <v>-22.6</v>
      </c>
      <c r="G574" s="31">
        <v>29</v>
      </c>
      <c r="H574" s="31">
        <v>102.9</v>
      </c>
      <c r="I574" s="13" t="s">
        <v>406</v>
      </c>
      <c r="J574" s="33" t="s">
        <v>424</v>
      </c>
    </row>
    <row r="575" spans="1:10" ht="15">
      <c r="A575" s="18" t="s">
        <v>64</v>
      </c>
      <c r="B575" s="13"/>
      <c r="C575" s="9">
        <v>38160</v>
      </c>
      <c r="D575" s="5">
        <v>2004</v>
      </c>
      <c r="E575" s="31">
        <v>4.6</v>
      </c>
      <c r="F575" s="31">
        <v>-25.8</v>
      </c>
      <c r="G575" s="31">
        <v>15</v>
      </c>
      <c r="H575" s="31">
        <v>101.5</v>
      </c>
      <c r="I575" s="13" t="s">
        <v>406</v>
      </c>
      <c r="J575" s="33" t="s">
        <v>424</v>
      </c>
    </row>
    <row r="576" spans="1:10" ht="15">
      <c r="A576" s="18" t="s">
        <v>64</v>
      </c>
      <c r="B576" s="13"/>
      <c r="C576" s="9">
        <v>38181</v>
      </c>
      <c r="D576" s="5">
        <v>2004</v>
      </c>
      <c r="E576" s="31">
        <v>3.7</v>
      </c>
      <c r="F576" s="31">
        <v>-24.8</v>
      </c>
      <c r="G576" s="31">
        <v>6</v>
      </c>
      <c r="H576" s="31">
        <v>100.6</v>
      </c>
      <c r="I576" s="13" t="s">
        <v>406</v>
      </c>
      <c r="J576" s="33" t="s">
        <v>424</v>
      </c>
    </row>
    <row r="577" spans="1:10" ht="15">
      <c r="A577" s="18" t="s">
        <v>64</v>
      </c>
      <c r="B577" s="13"/>
      <c r="C577" s="9">
        <v>38203</v>
      </c>
      <c r="D577" s="5">
        <v>2004</v>
      </c>
      <c r="E577" s="31">
        <v>3.3</v>
      </c>
      <c r="F577" s="31">
        <v>-26.6</v>
      </c>
      <c r="G577" s="31">
        <v>15</v>
      </c>
      <c r="H577" s="31">
        <v>101.5</v>
      </c>
      <c r="I577" s="13" t="s">
        <v>406</v>
      </c>
      <c r="J577" s="33" t="s">
        <v>424</v>
      </c>
    </row>
    <row r="578" spans="1:10" ht="15">
      <c r="A578" s="18" t="s">
        <v>64</v>
      </c>
      <c r="B578" s="13"/>
      <c r="C578" s="9">
        <v>38224</v>
      </c>
      <c r="D578" s="5">
        <v>2004</v>
      </c>
      <c r="E578" s="31">
        <v>3.3</v>
      </c>
      <c r="F578" s="31">
        <v>-26.3</v>
      </c>
      <c r="G578" s="31">
        <v>31</v>
      </c>
      <c r="H578" s="31">
        <v>103.1</v>
      </c>
      <c r="I578" s="13" t="s">
        <v>406</v>
      </c>
      <c r="J578" s="33" t="s">
        <v>424</v>
      </c>
    </row>
    <row r="579" spans="1:10" ht="15">
      <c r="A579" s="18" t="s">
        <v>64</v>
      </c>
      <c r="B579" s="13"/>
      <c r="C579" s="9">
        <v>38238</v>
      </c>
      <c r="D579" s="5">
        <v>2004</v>
      </c>
      <c r="E579" s="31">
        <v>3.1</v>
      </c>
      <c r="F579" s="31">
        <v>-26.5</v>
      </c>
      <c r="G579" s="31">
        <v>20</v>
      </c>
      <c r="H579" s="31">
        <v>102</v>
      </c>
      <c r="I579" s="13" t="s">
        <v>406</v>
      </c>
      <c r="J579" s="33" t="s">
        <v>424</v>
      </c>
    </row>
    <row r="580" spans="1:10" ht="15">
      <c r="A580" s="18" t="s">
        <v>64</v>
      </c>
      <c r="B580" s="13"/>
      <c r="C580" s="9">
        <v>38427</v>
      </c>
      <c r="D580" s="5">
        <v>2005</v>
      </c>
      <c r="E580" s="31">
        <v>4.2</v>
      </c>
      <c r="F580" s="31">
        <v>-26.7</v>
      </c>
      <c r="G580" s="31">
        <v>-66</v>
      </c>
      <c r="H580" s="31">
        <v>93.4</v>
      </c>
      <c r="I580" s="13" t="s">
        <v>406</v>
      </c>
      <c r="J580" s="33" t="s">
        <v>424</v>
      </c>
    </row>
    <row r="581" spans="1:10" ht="15">
      <c r="A581" s="18" t="s">
        <v>64</v>
      </c>
      <c r="B581" s="13"/>
      <c r="C581" s="9">
        <v>38517</v>
      </c>
      <c r="D581" s="5">
        <v>2005</v>
      </c>
      <c r="E581" s="31">
        <v>4.5</v>
      </c>
      <c r="F581" s="31">
        <v>-20.5</v>
      </c>
      <c r="G581" s="31">
        <v>-47</v>
      </c>
      <c r="H581" s="31">
        <v>95.3</v>
      </c>
      <c r="I581" s="13" t="s">
        <v>406</v>
      </c>
      <c r="J581" s="33" t="s">
        <v>424</v>
      </c>
    </row>
    <row r="582" spans="1:10" ht="15">
      <c r="A582" s="18" t="s">
        <v>64</v>
      </c>
      <c r="B582" s="13"/>
      <c r="C582" s="9">
        <v>38532</v>
      </c>
      <c r="D582" s="5">
        <v>2005</v>
      </c>
      <c r="E582" s="31">
        <v>4.6</v>
      </c>
      <c r="F582" s="31">
        <v>-26.8</v>
      </c>
      <c r="G582" s="31">
        <v>30</v>
      </c>
      <c r="H582" s="31">
        <v>103</v>
      </c>
      <c r="I582" s="13" t="s">
        <v>406</v>
      </c>
      <c r="J582" s="33" t="s">
        <v>424</v>
      </c>
    </row>
    <row r="583" spans="1:10" ht="15">
      <c r="A583" s="18" t="s">
        <v>64</v>
      </c>
      <c r="B583" s="13"/>
      <c r="C583" s="9">
        <v>38547</v>
      </c>
      <c r="D583" s="5">
        <v>2005</v>
      </c>
      <c r="E583" s="31">
        <v>5.7</v>
      </c>
      <c r="F583" s="31">
        <v>-22.7</v>
      </c>
      <c r="G583" s="31">
        <v>-38</v>
      </c>
      <c r="H583" s="31">
        <v>96.2</v>
      </c>
      <c r="I583" s="13" t="s">
        <v>406</v>
      </c>
      <c r="J583" s="33" t="s">
        <v>424</v>
      </c>
    </row>
    <row r="584" spans="1:10" ht="15">
      <c r="A584" s="18" t="s">
        <v>64</v>
      </c>
      <c r="B584" s="13"/>
      <c r="C584" s="9">
        <v>38573</v>
      </c>
      <c r="D584" s="5">
        <v>2005</v>
      </c>
      <c r="E584" s="31">
        <v>4.6</v>
      </c>
      <c r="F584" s="31">
        <v>-23.3</v>
      </c>
      <c r="G584" s="31">
        <v>18</v>
      </c>
      <c r="H584" s="31">
        <v>101.8</v>
      </c>
      <c r="I584" s="13" t="s">
        <v>406</v>
      </c>
      <c r="J584" s="33" t="s">
        <v>424</v>
      </c>
    </row>
    <row r="585" spans="1:10" ht="15">
      <c r="A585" s="14" t="s">
        <v>114</v>
      </c>
      <c r="B585" s="5"/>
      <c r="C585" s="4">
        <v>2008</v>
      </c>
      <c r="D585" s="4">
        <v>2008</v>
      </c>
      <c r="E585" s="31">
        <v>4.104</v>
      </c>
      <c r="F585" s="31">
        <v>-25.1</v>
      </c>
      <c r="G585" s="31">
        <v>52</v>
      </c>
      <c r="H585" s="31">
        <v>105.2</v>
      </c>
      <c r="I585" s="15" t="s">
        <v>406</v>
      </c>
      <c r="J585" s="33" t="s">
        <v>495</v>
      </c>
    </row>
    <row r="586" spans="1:10" ht="15">
      <c r="A586" s="14" t="s">
        <v>115</v>
      </c>
      <c r="B586" s="5"/>
      <c r="C586" s="4">
        <v>2008</v>
      </c>
      <c r="D586" s="4">
        <v>2008</v>
      </c>
      <c r="E586" s="31">
        <v>3.5759999999999996</v>
      </c>
      <c r="F586" s="31">
        <v>-25.2</v>
      </c>
      <c r="G586" s="31">
        <v>10</v>
      </c>
      <c r="H586" s="31">
        <v>101</v>
      </c>
      <c r="I586" s="15" t="s">
        <v>406</v>
      </c>
      <c r="J586" s="33" t="s">
        <v>495</v>
      </c>
    </row>
    <row r="587" spans="1:10" ht="15">
      <c r="A587" s="14" t="s">
        <v>116</v>
      </c>
      <c r="B587" s="5"/>
      <c r="C587" s="4">
        <v>2008</v>
      </c>
      <c r="D587" s="4">
        <v>2008</v>
      </c>
      <c r="E587" s="31">
        <v>4.704</v>
      </c>
      <c r="F587" s="31">
        <v>-25.9</v>
      </c>
      <c r="G587" s="31">
        <v>41</v>
      </c>
      <c r="H587" s="31">
        <v>104.1</v>
      </c>
      <c r="I587" s="15" t="s">
        <v>406</v>
      </c>
      <c r="J587" s="33" t="s">
        <v>495</v>
      </c>
    </row>
    <row r="588" spans="1:10" ht="15">
      <c r="A588" s="14" t="s">
        <v>117</v>
      </c>
      <c r="B588" s="5"/>
      <c r="C588" s="4">
        <v>2008</v>
      </c>
      <c r="D588" s="4">
        <v>2008</v>
      </c>
      <c r="E588" s="31">
        <v>2.196</v>
      </c>
      <c r="F588" s="31">
        <v>-27.5</v>
      </c>
      <c r="G588" s="31">
        <v>-37</v>
      </c>
      <c r="H588" s="31">
        <v>96.3</v>
      </c>
      <c r="I588" s="15" t="s">
        <v>357</v>
      </c>
      <c r="J588" s="33" t="s">
        <v>495</v>
      </c>
    </row>
    <row r="589" spans="1:10" ht="15">
      <c r="A589" s="14" t="s">
        <v>118</v>
      </c>
      <c r="B589" s="5"/>
      <c r="C589" s="4">
        <v>2008</v>
      </c>
      <c r="D589" s="4">
        <v>2008</v>
      </c>
      <c r="E589" s="31">
        <v>4.49688</v>
      </c>
      <c r="F589" s="31">
        <v>-28</v>
      </c>
      <c r="G589" s="31">
        <v>40.7</v>
      </c>
      <c r="H589" s="31">
        <v>104.07</v>
      </c>
      <c r="I589" s="15" t="s">
        <v>357</v>
      </c>
      <c r="J589" s="33" t="s">
        <v>495</v>
      </c>
    </row>
    <row r="590" spans="1:10" ht="15">
      <c r="A590" s="14" t="s">
        <v>119</v>
      </c>
      <c r="B590" s="5"/>
      <c r="C590" s="4">
        <v>2008</v>
      </c>
      <c r="D590" s="4">
        <v>2008</v>
      </c>
      <c r="E590" s="31">
        <v>5.808</v>
      </c>
      <c r="F590" s="31">
        <v>-26.08333333</v>
      </c>
      <c r="G590" s="31">
        <v>-158</v>
      </c>
      <c r="H590" s="31">
        <v>84.2</v>
      </c>
      <c r="I590" s="15" t="s">
        <v>357</v>
      </c>
      <c r="J590" s="33" t="s">
        <v>495</v>
      </c>
    </row>
    <row r="591" spans="1:10" ht="15">
      <c r="A591" s="14" t="s">
        <v>120</v>
      </c>
      <c r="B591" s="5"/>
      <c r="C591" s="4">
        <v>2008</v>
      </c>
      <c r="D591" s="4">
        <v>2008</v>
      </c>
      <c r="E591" s="31">
        <v>2.232</v>
      </c>
      <c r="F591" s="31" t="s">
        <v>448</v>
      </c>
      <c r="G591" s="31">
        <v>152</v>
      </c>
      <c r="H591" s="31">
        <v>115.2</v>
      </c>
      <c r="I591" s="15" t="s">
        <v>357</v>
      </c>
      <c r="J591" s="33" t="s">
        <v>495</v>
      </c>
    </row>
    <row r="592" spans="1:10" ht="15">
      <c r="A592" s="14" t="s">
        <v>121</v>
      </c>
      <c r="B592" s="5"/>
      <c r="C592" s="4">
        <v>2008</v>
      </c>
      <c r="D592" s="4">
        <v>2008</v>
      </c>
      <c r="E592" s="31">
        <v>6.024</v>
      </c>
      <c r="F592" s="31">
        <v>-25.4</v>
      </c>
      <c r="G592" s="31">
        <v>59</v>
      </c>
      <c r="H592" s="31">
        <v>105.9</v>
      </c>
      <c r="I592" s="15" t="s">
        <v>406</v>
      </c>
      <c r="J592" s="33" t="s">
        <v>495</v>
      </c>
    </row>
    <row r="593" spans="1:10" ht="15">
      <c r="A593" s="14" t="s">
        <v>122</v>
      </c>
      <c r="B593" s="5"/>
      <c r="C593" s="4">
        <v>2008</v>
      </c>
      <c r="D593" s="4">
        <v>2008</v>
      </c>
      <c r="E593" s="31">
        <v>4.548</v>
      </c>
      <c r="F593" s="31">
        <v>-25.6</v>
      </c>
      <c r="G593" s="31">
        <v>71</v>
      </c>
      <c r="H593" s="31">
        <v>107.1</v>
      </c>
      <c r="I593" s="15" t="s">
        <v>406</v>
      </c>
      <c r="J593" s="33" t="s">
        <v>495</v>
      </c>
    </row>
    <row r="594" spans="1:10" ht="15">
      <c r="A594" s="18" t="s">
        <v>65</v>
      </c>
      <c r="B594" s="13" t="s">
        <v>312</v>
      </c>
      <c r="C594" s="5" t="s">
        <v>393</v>
      </c>
      <c r="D594" s="5">
        <f aca="true" t="shared" si="3" ref="D594:D632">MEDIAN(1990,1997)</f>
        <v>1993.5</v>
      </c>
      <c r="E594" s="31">
        <v>1.41708</v>
      </c>
      <c r="F594" s="31" t="s">
        <v>448</v>
      </c>
      <c r="G594" s="31">
        <v>168.222</v>
      </c>
      <c r="H594" s="31">
        <v>116.82220000000001</v>
      </c>
      <c r="I594" s="13" t="s">
        <v>357</v>
      </c>
      <c r="J594" s="33" t="s">
        <v>425</v>
      </c>
    </row>
    <row r="595" spans="1:10" ht="15">
      <c r="A595" s="18" t="s">
        <v>65</v>
      </c>
      <c r="B595" s="13" t="s">
        <v>312</v>
      </c>
      <c r="C595" s="5" t="s">
        <v>393</v>
      </c>
      <c r="D595" s="5">
        <f t="shared" si="3"/>
        <v>1993.5</v>
      </c>
      <c r="E595" s="31">
        <v>2.00032</v>
      </c>
      <c r="F595" s="31" t="s">
        <v>448</v>
      </c>
      <c r="G595" s="31">
        <v>188.06</v>
      </c>
      <c r="H595" s="31">
        <v>118.806</v>
      </c>
      <c r="I595" s="13" t="s">
        <v>357</v>
      </c>
      <c r="J595" s="33" t="s">
        <v>425</v>
      </c>
    </row>
    <row r="596" spans="1:10" ht="15">
      <c r="A596" s="18" t="s">
        <v>65</v>
      </c>
      <c r="B596" s="13" t="s">
        <v>312</v>
      </c>
      <c r="C596" s="5" t="s">
        <v>393</v>
      </c>
      <c r="D596" s="5">
        <f t="shared" si="3"/>
        <v>1993.5</v>
      </c>
      <c r="E596" s="31">
        <v>2.29531</v>
      </c>
      <c r="F596" s="31" t="s">
        <v>448</v>
      </c>
      <c r="G596" s="31">
        <v>73.3547</v>
      </c>
      <c r="H596" s="31">
        <v>107.33547</v>
      </c>
      <c r="I596" s="13" t="s">
        <v>357</v>
      </c>
      <c r="J596" s="33" t="s">
        <v>425</v>
      </c>
    </row>
    <row r="597" spans="1:10" ht="15">
      <c r="A597" s="18" t="s">
        <v>65</v>
      </c>
      <c r="B597" s="13" t="s">
        <v>312</v>
      </c>
      <c r="C597" s="5" t="s">
        <v>393</v>
      </c>
      <c r="D597" s="5">
        <f t="shared" si="3"/>
        <v>1993.5</v>
      </c>
      <c r="E597" s="31">
        <v>2.20463</v>
      </c>
      <c r="F597" s="31" t="s">
        <v>448</v>
      </c>
      <c r="G597" s="31">
        <v>-171.489</v>
      </c>
      <c r="H597" s="31">
        <v>82.8511</v>
      </c>
      <c r="I597" s="13" t="s">
        <v>357</v>
      </c>
      <c r="J597" s="33" t="s">
        <v>425</v>
      </c>
    </row>
    <row r="598" spans="1:10" ht="15">
      <c r="A598" s="18" t="s">
        <v>65</v>
      </c>
      <c r="B598" s="13" t="s">
        <v>312</v>
      </c>
      <c r="C598" s="5" t="s">
        <v>393</v>
      </c>
      <c r="D598" s="5">
        <f t="shared" si="3"/>
        <v>1993.5</v>
      </c>
      <c r="E598" s="31">
        <v>3.5078</v>
      </c>
      <c r="F598" s="31" t="s">
        <v>448</v>
      </c>
      <c r="G598" s="31">
        <v>11.573</v>
      </c>
      <c r="H598" s="31">
        <v>101.1573</v>
      </c>
      <c r="I598" s="13" t="s">
        <v>357</v>
      </c>
      <c r="J598" s="33" t="s">
        <v>425</v>
      </c>
    </row>
    <row r="599" spans="1:10" ht="15">
      <c r="A599" s="18" t="s">
        <v>65</v>
      </c>
      <c r="B599" s="13" t="s">
        <v>312</v>
      </c>
      <c r="C599" s="5" t="s">
        <v>393</v>
      </c>
      <c r="D599" s="5">
        <f t="shared" si="3"/>
        <v>1993.5</v>
      </c>
      <c r="E599" s="31">
        <v>3.21244</v>
      </c>
      <c r="F599" s="31" t="s">
        <v>448</v>
      </c>
      <c r="G599" s="31">
        <v>139.711</v>
      </c>
      <c r="H599" s="31">
        <v>113.9711</v>
      </c>
      <c r="I599" s="13" t="s">
        <v>357</v>
      </c>
      <c r="J599" s="33" t="s">
        <v>425</v>
      </c>
    </row>
    <row r="600" spans="1:10" ht="15">
      <c r="A600" s="18" t="s">
        <v>65</v>
      </c>
      <c r="B600" s="13" t="s">
        <v>312</v>
      </c>
      <c r="C600" s="5" t="s">
        <v>393</v>
      </c>
      <c r="D600" s="5">
        <f t="shared" si="3"/>
        <v>1993.5</v>
      </c>
      <c r="E600" s="31">
        <v>3.40679</v>
      </c>
      <c r="F600" s="31" t="s">
        <v>448</v>
      </c>
      <c r="G600" s="31">
        <v>148.811</v>
      </c>
      <c r="H600" s="31">
        <v>114.8811</v>
      </c>
      <c r="I600" s="13" t="s">
        <v>357</v>
      </c>
      <c r="J600" s="33" t="s">
        <v>425</v>
      </c>
    </row>
    <row r="601" spans="1:10" ht="15">
      <c r="A601" s="18" t="s">
        <v>65</v>
      </c>
      <c r="B601" s="13" t="s">
        <v>312</v>
      </c>
      <c r="C601" s="5" t="s">
        <v>393</v>
      </c>
      <c r="D601" s="5">
        <f t="shared" si="3"/>
        <v>1993.5</v>
      </c>
      <c r="E601" s="31">
        <v>3.80731</v>
      </c>
      <c r="F601" s="31" t="s">
        <v>448</v>
      </c>
      <c r="G601" s="31">
        <v>129.707</v>
      </c>
      <c r="H601" s="31">
        <v>112.9707</v>
      </c>
      <c r="I601" s="13" t="s">
        <v>357</v>
      </c>
      <c r="J601" s="33" t="s">
        <v>425</v>
      </c>
    </row>
    <row r="602" spans="1:10" ht="15">
      <c r="A602" s="18" t="s">
        <v>65</v>
      </c>
      <c r="B602" s="13" t="s">
        <v>313</v>
      </c>
      <c r="C602" s="5" t="s">
        <v>393</v>
      </c>
      <c r="D602" s="5">
        <f t="shared" si="3"/>
        <v>1993.5</v>
      </c>
      <c r="E602" s="31">
        <v>4.07865</v>
      </c>
      <c r="F602" s="31" t="s">
        <v>448</v>
      </c>
      <c r="G602" s="31">
        <v>21.3546</v>
      </c>
      <c r="H602" s="31">
        <v>102.13546</v>
      </c>
      <c r="I602" s="13" t="s">
        <v>357</v>
      </c>
      <c r="J602" s="33" t="s">
        <v>425</v>
      </c>
    </row>
    <row r="603" spans="1:10" ht="15">
      <c r="A603" s="18" t="s">
        <v>65</v>
      </c>
      <c r="B603" s="13" t="s">
        <v>313</v>
      </c>
      <c r="C603" s="5" t="s">
        <v>393</v>
      </c>
      <c r="D603" s="5">
        <f t="shared" si="3"/>
        <v>1993.5</v>
      </c>
      <c r="E603" s="31">
        <v>4.98876</v>
      </c>
      <c r="F603" s="31" t="s">
        <v>448</v>
      </c>
      <c r="G603" s="31">
        <v>86.6516</v>
      </c>
      <c r="H603" s="31">
        <v>108.66516</v>
      </c>
      <c r="I603" s="13" t="s">
        <v>357</v>
      </c>
      <c r="J603" s="33" t="s">
        <v>425</v>
      </c>
    </row>
    <row r="604" spans="1:10" ht="15">
      <c r="A604" s="18" t="s">
        <v>65</v>
      </c>
      <c r="B604" s="13" t="s">
        <v>313</v>
      </c>
      <c r="C604" s="5" t="s">
        <v>393</v>
      </c>
      <c r="D604" s="5">
        <f t="shared" si="3"/>
        <v>1993.5</v>
      </c>
      <c r="E604" s="31">
        <v>4.97191</v>
      </c>
      <c r="F604" s="31" t="s">
        <v>448</v>
      </c>
      <c r="G604" s="31">
        <v>100.001</v>
      </c>
      <c r="H604" s="31">
        <v>110.0001</v>
      </c>
      <c r="I604" s="13" t="s">
        <v>357</v>
      </c>
      <c r="J604" s="33" t="s">
        <v>425</v>
      </c>
    </row>
    <row r="605" spans="1:10" ht="15">
      <c r="A605" s="18" t="s">
        <v>65</v>
      </c>
      <c r="B605" s="13" t="s">
        <v>313</v>
      </c>
      <c r="C605" s="5" t="s">
        <v>393</v>
      </c>
      <c r="D605" s="5">
        <f t="shared" si="3"/>
        <v>1993.5</v>
      </c>
      <c r="E605" s="31">
        <v>5.17416</v>
      </c>
      <c r="F605" s="31" t="s">
        <v>448</v>
      </c>
      <c r="G605" s="31">
        <v>118.961</v>
      </c>
      <c r="H605" s="31">
        <v>111.8961</v>
      </c>
      <c r="I605" s="13" t="s">
        <v>357</v>
      </c>
      <c r="J605" s="33" t="s">
        <v>425</v>
      </c>
    </row>
    <row r="606" spans="1:10" ht="15">
      <c r="A606" s="18" t="s">
        <v>65</v>
      </c>
      <c r="B606" s="13" t="s">
        <v>313</v>
      </c>
      <c r="C606" s="5" t="s">
        <v>393</v>
      </c>
      <c r="D606" s="5">
        <f t="shared" si="3"/>
        <v>1993.5</v>
      </c>
      <c r="E606" s="31">
        <v>5.07303</v>
      </c>
      <c r="F606" s="31" t="s">
        <v>448</v>
      </c>
      <c r="G606" s="31">
        <v>154.798</v>
      </c>
      <c r="H606" s="31">
        <v>115.4798</v>
      </c>
      <c r="I606" s="13" t="s">
        <v>357</v>
      </c>
      <c r="J606" s="33" t="s">
        <v>425</v>
      </c>
    </row>
    <row r="607" spans="1:10" ht="15">
      <c r="A607" s="18" t="s">
        <v>65</v>
      </c>
      <c r="B607" s="13" t="s">
        <v>313</v>
      </c>
      <c r="C607" s="5" t="s">
        <v>393</v>
      </c>
      <c r="D607" s="5">
        <f t="shared" si="3"/>
        <v>1993.5</v>
      </c>
      <c r="E607" s="31">
        <v>4.87079</v>
      </c>
      <c r="F607" s="31" t="s">
        <v>448</v>
      </c>
      <c r="G607" s="31">
        <v>179.397</v>
      </c>
      <c r="H607" s="31">
        <v>117.9397</v>
      </c>
      <c r="I607" s="13" t="s">
        <v>357</v>
      </c>
      <c r="J607" s="33" t="s">
        <v>425</v>
      </c>
    </row>
    <row r="608" spans="1:10" ht="15">
      <c r="A608" s="18" t="s">
        <v>65</v>
      </c>
      <c r="B608" s="13" t="s">
        <v>313</v>
      </c>
      <c r="C608" s="5" t="s">
        <v>393</v>
      </c>
      <c r="D608" s="5">
        <f t="shared" si="3"/>
        <v>1993.5</v>
      </c>
      <c r="E608" s="31">
        <v>6.37079</v>
      </c>
      <c r="F608" s="31" t="s">
        <v>448</v>
      </c>
      <c r="G608" s="31">
        <v>94.3152</v>
      </c>
      <c r="H608" s="31">
        <v>109.43152</v>
      </c>
      <c r="I608" s="13" t="s">
        <v>357</v>
      </c>
      <c r="J608" s="33" t="s">
        <v>425</v>
      </c>
    </row>
    <row r="609" spans="1:10" ht="15">
      <c r="A609" s="18" t="s">
        <v>65</v>
      </c>
      <c r="B609" s="13" t="s">
        <v>313</v>
      </c>
      <c r="C609" s="5" t="s">
        <v>393</v>
      </c>
      <c r="D609" s="5">
        <f t="shared" si="3"/>
        <v>1993.5</v>
      </c>
      <c r="E609" s="31">
        <v>7.46629</v>
      </c>
      <c r="F609" s="31" t="s">
        <v>448</v>
      </c>
      <c r="G609" s="31">
        <v>76.6995</v>
      </c>
      <c r="H609" s="31">
        <v>107.66995</v>
      </c>
      <c r="I609" s="13" t="s">
        <v>357</v>
      </c>
      <c r="J609" s="33" t="s">
        <v>425</v>
      </c>
    </row>
    <row r="610" spans="1:10" ht="15">
      <c r="A610" s="18" t="s">
        <v>65</v>
      </c>
      <c r="B610" s="13" t="s">
        <v>313</v>
      </c>
      <c r="C610" s="5" t="s">
        <v>393</v>
      </c>
      <c r="D610" s="5">
        <f t="shared" si="3"/>
        <v>1993.5</v>
      </c>
      <c r="E610" s="31">
        <v>8.08989</v>
      </c>
      <c r="F610" s="31" t="s">
        <v>448</v>
      </c>
      <c r="G610" s="31">
        <v>87.2089</v>
      </c>
      <c r="H610" s="31">
        <v>108.72089</v>
      </c>
      <c r="I610" s="13" t="s">
        <v>357</v>
      </c>
      <c r="J610" s="33" t="s">
        <v>425</v>
      </c>
    </row>
    <row r="611" spans="1:10" ht="15">
      <c r="A611" s="18" t="s">
        <v>65</v>
      </c>
      <c r="B611" s="13" t="s">
        <v>313</v>
      </c>
      <c r="C611" s="5" t="s">
        <v>393</v>
      </c>
      <c r="D611" s="5">
        <f t="shared" si="3"/>
        <v>1993.5</v>
      </c>
      <c r="E611" s="31">
        <v>12.0843</v>
      </c>
      <c r="F611" s="31" t="s">
        <v>448</v>
      </c>
      <c r="G611" s="31">
        <v>131.284</v>
      </c>
      <c r="H611" s="31">
        <v>113.1284</v>
      </c>
      <c r="I611" s="13" t="s">
        <v>357</v>
      </c>
      <c r="J611" s="33" t="s">
        <v>425</v>
      </c>
    </row>
    <row r="612" spans="1:10" ht="15">
      <c r="A612" s="18" t="s">
        <v>65</v>
      </c>
      <c r="B612" s="13" t="s">
        <v>314</v>
      </c>
      <c r="C612" s="5" t="s">
        <v>393</v>
      </c>
      <c r="D612" s="5">
        <f t="shared" si="3"/>
        <v>1993.5</v>
      </c>
      <c r="E612" s="31">
        <v>2.31364</v>
      </c>
      <c r="F612" s="31" t="s">
        <v>448</v>
      </c>
      <c r="G612" s="31">
        <v>-87.0588</v>
      </c>
      <c r="H612" s="31">
        <v>91.29411999999999</v>
      </c>
      <c r="I612" s="13" t="s">
        <v>357</v>
      </c>
      <c r="J612" s="33" t="s">
        <v>425</v>
      </c>
    </row>
    <row r="613" spans="1:10" ht="15">
      <c r="A613" s="18" t="s">
        <v>65</v>
      </c>
      <c r="B613" s="13" t="s">
        <v>314</v>
      </c>
      <c r="C613" s="5" t="s">
        <v>393</v>
      </c>
      <c r="D613" s="5">
        <f t="shared" si="3"/>
        <v>1993.5</v>
      </c>
      <c r="E613" s="31">
        <v>1.60641</v>
      </c>
      <c r="F613" s="31" t="s">
        <v>448</v>
      </c>
      <c r="G613" s="31">
        <v>54.4308</v>
      </c>
      <c r="H613" s="31">
        <v>105.44308</v>
      </c>
      <c r="I613" s="13" t="s">
        <v>357</v>
      </c>
      <c r="J613" s="33" t="s">
        <v>425</v>
      </c>
    </row>
    <row r="614" spans="1:10" ht="15">
      <c r="A614" s="18" t="s">
        <v>65</v>
      </c>
      <c r="B614" s="13" t="s">
        <v>314</v>
      </c>
      <c r="C614" s="5" t="s">
        <v>393</v>
      </c>
      <c r="D614" s="5">
        <f t="shared" si="3"/>
        <v>1993.5</v>
      </c>
      <c r="E614" s="31">
        <v>2.50969</v>
      </c>
      <c r="F614" s="31" t="s">
        <v>448</v>
      </c>
      <c r="G614" s="31">
        <v>-4.32107</v>
      </c>
      <c r="H614" s="31">
        <v>99.567893</v>
      </c>
      <c r="I614" s="13" t="s">
        <v>357</v>
      </c>
      <c r="J614" s="33" t="s">
        <v>425</v>
      </c>
    </row>
    <row r="615" spans="1:10" ht="15">
      <c r="A615" s="18" t="s">
        <v>65</v>
      </c>
      <c r="B615" s="13" t="s">
        <v>314</v>
      </c>
      <c r="C615" s="5" t="s">
        <v>393</v>
      </c>
      <c r="D615" s="5">
        <f t="shared" si="3"/>
        <v>1993.5</v>
      </c>
      <c r="E615" s="31">
        <v>3.51262</v>
      </c>
      <c r="F615" s="31" t="s">
        <v>448</v>
      </c>
      <c r="G615" s="31">
        <v>-43.4328</v>
      </c>
      <c r="H615" s="31">
        <v>95.65672</v>
      </c>
      <c r="I615" s="13" t="s">
        <v>357</v>
      </c>
      <c r="J615" s="33" t="s">
        <v>425</v>
      </c>
    </row>
    <row r="616" spans="1:10" ht="15">
      <c r="A616" s="18" t="s">
        <v>65</v>
      </c>
      <c r="B616" s="13" t="s">
        <v>314</v>
      </c>
      <c r="C616" s="5" t="s">
        <v>393</v>
      </c>
      <c r="D616" s="5">
        <f t="shared" si="3"/>
        <v>1993.5</v>
      </c>
      <c r="E616" s="31">
        <v>2.70736</v>
      </c>
      <c r="F616" s="31" t="s">
        <v>448</v>
      </c>
      <c r="G616" s="31">
        <v>56.6879</v>
      </c>
      <c r="H616" s="31">
        <v>105.66879</v>
      </c>
      <c r="I616" s="13" t="s">
        <v>357</v>
      </c>
      <c r="J616" s="33" t="s">
        <v>425</v>
      </c>
    </row>
    <row r="617" spans="1:10" ht="15">
      <c r="A617" s="18" t="s">
        <v>65</v>
      </c>
      <c r="B617" s="13" t="s">
        <v>314</v>
      </c>
      <c r="C617" s="5" t="s">
        <v>393</v>
      </c>
      <c r="D617" s="5">
        <f t="shared" si="3"/>
        <v>1993.5</v>
      </c>
      <c r="E617" s="31">
        <v>2.50197</v>
      </c>
      <c r="F617" s="31" t="s">
        <v>448</v>
      </c>
      <c r="G617" s="31">
        <v>98.7152</v>
      </c>
      <c r="H617" s="31">
        <v>109.87152</v>
      </c>
      <c r="I617" s="13" t="s">
        <v>357</v>
      </c>
      <c r="J617" s="33" t="s">
        <v>425</v>
      </c>
    </row>
    <row r="618" spans="1:10" ht="15">
      <c r="A618" s="18" t="s">
        <v>65</v>
      </c>
      <c r="B618" s="13" t="s">
        <v>314</v>
      </c>
      <c r="C618" s="5" t="s">
        <v>393</v>
      </c>
      <c r="D618" s="5">
        <f t="shared" si="3"/>
        <v>1993.5</v>
      </c>
      <c r="E618" s="31">
        <v>4.82747</v>
      </c>
      <c r="F618" s="31" t="s">
        <v>448</v>
      </c>
      <c r="G618" s="31">
        <v>103.247</v>
      </c>
      <c r="H618" s="31">
        <v>110.3247</v>
      </c>
      <c r="I618" s="13" t="s">
        <v>357</v>
      </c>
      <c r="J618" s="33" t="s">
        <v>425</v>
      </c>
    </row>
    <row r="619" spans="1:10" ht="15">
      <c r="A619" s="18" t="s">
        <v>65</v>
      </c>
      <c r="B619" s="13" t="s">
        <v>314</v>
      </c>
      <c r="C619" s="5" t="s">
        <v>393</v>
      </c>
      <c r="D619" s="5">
        <f t="shared" si="3"/>
        <v>1993.5</v>
      </c>
      <c r="E619" s="31">
        <v>5.00525</v>
      </c>
      <c r="F619" s="31" t="s">
        <v>448</v>
      </c>
      <c r="G619" s="31">
        <v>-20.0927</v>
      </c>
      <c r="H619" s="31">
        <v>97.99073</v>
      </c>
      <c r="I619" s="13" t="s">
        <v>357</v>
      </c>
      <c r="J619" s="33" t="s">
        <v>425</v>
      </c>
    </row>
    <row r="620" spans="1:10" ht="15">
      <c r="A620" s="18" t="s">
        <v>65</v>
      </c>
      <c r="B620" s="13" t="s">
        <v>314</v>
      </c>
      <c r="C620" s="5" t="s">
        <v>393</v>
      </c>
      <c r="D620" s="5">
        <f t="shared" si="3"/>
        <v>1993.5</v>
      </c>
      <c r="E620" s="31">
        <v>5.58694</v>
      </c>
      <c r="F620" s="31" t="s">
        <v>448</v>
      </c>
      <c r="G620" s="31">
        <v>164.335</v>
      </c>
      <c r="H620" s="31">
        <v>116.43350000000001</v>
      </c>
      <c r="I620" s="13" t="s">
        <v>357</v>
      </c>
      <c r="J620" s="33" t="s">
        <v>425</v>
      </c>
    </row>
    <row r="621" spans="1:10" ht="15">
      <c r="A621" s="18" t="s">
        <v>65</v>
      </c>
      <c r="B621" s="13" t="s">
        <v>314</v>
      </c>
      <c r="C621" s="5" t="s">
        <v>393</v>
      </c>
      <c r="D621" s="5">
        <f t="shared" si="3"/>
        <v>1993.5</v>
      </c>
      <c r="E621" s="31">
        <v>7.00586</v>
      </c>
      <c r="F621" s="31" t="s">
        <v>448</v>
      </c>
      <c r="G621" s="31">
        <v>121.777</v>
      </c>
      <c r="H621" s="31">
        <v>112.1777</v>
      </c>
      <c r="I621" s="13" t="s">
        <v>357</v>
      </c>
      <c r="J621" s="33" t="s">
        <v>425</v>
      </c>
    </row>
    <row r="622" spans="1:10" ht="15">
      <c r="A622" s="18" t="s">
        <v>65</v>
      </c>
      <c r="B622" s="13" t="s">
        <v>315</v>
      </c>
      <c r="C622" s="5" t="s">
        <v>393</v>
      </c>
      <c r="D622" s="5">
        <f t="shared" si="3"/>
        <v>1993.5</v>
      </c>
      <c r="E622" s="31">
        <v>5.38973</v>
      </c>
      <c r="F622" s="31" t="s">
        <v>448</v>
      </c>
      <c r="G622" s="31">
        <v>69.5062</v>
      </c>
      <c r="H622" s="31">
        <v>106.95062</v>
      </c>
      <c r="I622" s="13" t="s">
        <v>357</v>
      </c>
      <c r="J622" s="33" t="s">
        <v>425</v>
      </c>
    </row>
    <row r="623" spans="1:10" ht="15">
      <c r="A623" s="18" t="s">
        <v>65</v>
      </c>
      <c r="B623" s="13" t="s">
        <v>315</v>
      </c>
      <c r="C623" s="5" t="s">
        <v>393</v>
      </c>
      <c r="D623" s="5">
        <f t="shared" si="3"/>
        <v>1993.5</v>
      </c>
      <c r="E623" s="31">
        <v>5.39816</v>
      </c>
      <c r="F623" s="31" t="s">
        <v>448</v>
      </c>
      <c r="G623" s="31">
        <v>139.694</v>
      </c>
      <c r="H623" s="31">
        <v>113.9694</v>
      </c>
      <c r="I623" s="13" t="s">
        <v>357</v>
      </c>
      <c r="J623" s="33" t="s">
        <v>425</v>
      </c>
    </row>
    <row r="624" spans="1:10" ht="15">
      <c r="A624" s="18" t="s">
        <v>65</v>
      </c>
      <c r="B624" s="13" t="s">
        <v>315</v>
      </c>
      <c r="C624" s="5" t="s">
        <v>393</v>
      </c>
      <c r="D624" s="5">
        <f t="shared" si="3"/>
        <v>1993.5</v>
      </c>
      <c r="E624" s="31">
        <v>8.10261</v>
      </c>
      <c r="F624" s="31" t="s">
        <v>448</v>
      </c>
      <c r="G624" s="31">
        <v>154.258</v>
      </c>
      <c r="H624" s="31">
        <v>115.4258</v>
      </c>
      <c r="I624" s="13" t="s">
        <v>357</v>
      </c>
      <c r="J624" s="33" t="s">
        <v>425</v>
      </c>
    </row>
    <row r="625" spans="1:10" ht="15">
      <c r="A625" s="18" t="s">
        <v>65</v>
      </c>
      <c r="B625" s="13" t="s">
        <v>315</v>
      </c>
      <c r="C625" s="5" t="s">
        <v>393</v>
      </c>
      <c r="D625" s="5">
        <f t="shared" si="3"/>
        <v>1993.5</v>
      </c>
      <c r="E625" s="31">
        <v>9.00133</v>
      </c>
      <c r="F625" s="31" t="s">
        <v>448</v>
      </c>
      <c r="G625" s="31">
        <v>136.094</v>
      </c>
      <c r="H625" s="31">
        <v>113.6094</v>
      </c>
      <c r="I625" s="13" t="s">
        <v>357</v>
      </c>
      <c r="J625" s="33" t="s">
        <v>425</v>
      </c>
    </row>
    <row r="626" spans="1:10" ht="15">
      <c r="A626" s="18" t="s">
        <v>65</v>
      </c>
      <c r="B626" s="13" t="s">
        <v>315</v>
      </c>
      <c r="C626" s="5" t="s">
        <v>393</v>
      </c>
      <c r="D626" s="5">
        <f t="shared" si="3"/>
        <v>1993.5</v>
      </c>
      <c r="E626" s="31">
        <v>10.9814</v>
      </c>
      <c r="F626" s="31" t="s">
        <v>448</v>
      </c>
      <c r="G626" s="31">
        <v>120.133</v>
      </c>
      <c r="H626" s="31">
        <v>112.0133</v>
      </c>
      <c r="I626" s="13" t="s">
        <v>357</v>
      </c>
      <c r="J626" s="33" t="s">
        <v>425</v>
      </c>
    </row>
    <row r="627" spans="1:10" ht="15">
      <c r="A627" s="18" t="s">
        <v>65</v>
      </c>
      <c r="B627" s="13" t="s">
        <v>315</v>
      </c>
      <c r="C627" s="5" t="s">
        <v>393</v>
      </c>
      <c r="D627" s="5">
        <f t="shared" si="3"/>
        <v>1993.5</v>
      </c>
      <c r="E627" s="31">
        <v>12.7118</v>
      </c>
      <c r="F627" s="31" t="s">
        <v>448</v>
      </c>
      <c r="G627" s="31">
        <v>125.696</v>
      </c>
      <c r="H627" s="31">
        <v>112.5696</v>
      </c>
      <c r="I627" s="13" t="s">
        <v>357</v>
      </c>
      <c r="J627" s="33" t="s">
        <v>425</v>
      </c>
    </row>
    <row r="628" spans="1:10" ht="15">
      <c r="A628" s="18" t="s">
        <v>65</v>
      </c>
      <c r="B628" s="13" t="s">
        <v>315</v>
      </c>
      <c r="C628" s="5" t="s">
        <v>393</v>
      </c>
      <c r="D628" s="5">
        <f t="shared" si="3"/>
        <v>1993.5</v>
      </c>
      <c r="E628" s="31">
        <v>13.0055</v>
      </c>
      <c r="F628" s="31" t="s">
        <v>448</v>
      </c>
      <c r="G628" s="31">
        <v>170.962</v>
      </c>
      <c r="H628" s="31">
        <v>117.0962</v>
      </c>
      <c r="I628" s="13" t="s">
        <v>357</v>
      </c>
      <c r="J628" s="33" t="s">
        <v>425</v>
      </c>
    </row>
    <row r="629" spans="1:10" ht="15">
      <c r="A629" s="18" t="s">
        <v>65</v>
      </c>
      <c r="B629" s="13" t="s">
        <v>315</v>
      </c>
      <c r="C629" s="5" t="s">
        <v>393</v>
      </c>
      <c r="D629" s="5">
        <f t="shared" si="3"/>
        <v>1993.5</v>
      </c>
      <c r="E629" s="31">
        <v>12.8626</v>
      </c>
      <c r="F629" s="31" t="s">
        <v>448</v>
      </c>
      <c r="G629" s="31">
        <v>181.159</v>
      </c>
      <c r="H629" s="31">
        <v>118.1159</v>
      </c>
      <c r="I629" s="13" t="s">
        <v>357</v>
      </c>
      <c r="J629" s="33" t="s">
        <v>425</v>
      </c>
    </row>
    <row r="630" spans="1:10" ht="15">
      <c r="A630" s="18" t="s">
        <v>65</v>
      </c>
      <c r="B630" s="13" t="s">
        <v>315</v>
      </c>
      <c r="C630" s="5" t="s">
        <v>393</v>
      </c>
      <c r="D630" s="5">
        <f t="shared" si="3"/>
        <v>1993.5</v>
      </c>
      <c r="E630" s="31">
        <v>14.7638</v>
      </c>
      <c r="F630" s="31" t="s">
        <v>448</v>
      </c>
      <c r="G630" s="31">
        <v>108.598</v>
      </c>
      <c r="H630" s="31">
        <v>110.8598</v>
      </c>
      <c r="I630" s="13" t="s">
        <v>357</v>
      </c>
      <c r="J630" s="33" t="s">
        <v>425</v>
      </c>
    </row>
    <row r="631" spans="1:10" ht="15">
      <c r="A631" s="18" t="s">
        <v>65</v>
      </c>
      <c r="B631" s="13" t="s">
        <v>315</v>
      </c>
      <c r="C631" s="5" t="s">
        <v>393</v>
      </c>
      <c r="D631" s="5">
        <f t="shared" si="3"/>
        <v>1993.5</v>
      </c>
      <c r="E631" s="31">
        <v>17.7277</v>
      </c>
      <c r="F631" s="31" t="s">
        <v>448</v>
      </c>
      <c r="G631" s="31">
        <v>183.147</v>
      </c>
      <c r="H631" s="31">
        <v>118.3147</v>
      </c>
      <c r="I631" s="13" t="s">
        <v>357</v>
      </c>
      <c r="J631" s="33" t="s">
        <v>425</v>
      </c>
    </row>
    <row r="632" spans="1:10" ht="15">
      <c r="A632" s="18" t="s">
        <v>65</v>
      </c>
      <c r="B632" s="13" t="s">
        <v>315</v>
      </c>
      <c r="C632" s="5" t="s">
        <v>393</v>
      </c>
      <c r="D632" s="5">
        <f t="shared" si="3"/>
        <v>1993.5</v>
      </c>
      <c r="E632" s="31">
        <v>18.3757</v>
      </c>
      <c r="F632" s="31" t="s">
        <v>448</v>
      </c>
      <c r="G632" s="31">
        <v>177.45</v>
      </c>
      <c r="H632" s="31">
        <v>117.745</v>
      </c>
      <c r="I632" s="13" t="s">
        <v>357</v>
      </c>
      <c r="J632" s="33" t="s">
        <v>425</v>
      </c>
    </row>
    <row r="633" spans="1:10" ht="15">
      <c r="A633" s="5" t="s">
        <v>74</v>
      </c>
      <c r="B633" s="5"/>
      <c r="C633" s="10">
        <v>1999</v>
      </c>
      <c r="D633" s="10">
        <v>1999</v>
      </c>
      <c r="E633" s="31">
        <v>5</v>
      </c>
      <c r="F633" s="31">
        <v>-29</v>
      </c>
      <c r="G633" s="31">
        <v>109.3</v>
      </c>
      <c r="H633" s="31">
        <v>110.93</v>
      </c>
      <c r="I633" s="13" t="s">
        <v>357</v>
      </c>
      <c r="J633" s="33" t="s">
        <v>436</v>
      </c>
    </row>
    <row r="634" spans="1:10" ht="15">
      <c r="A634" s="5" t="s">
        <v>74</v>
      </c>
      <c r="B634" s="5"/>
      <c r="C634" s="10">
        <v>2000</v>
      </c>
      <c r="D634" s="10">
        <v>2000</v>
      </c>
      <c r="E634" s="31">
        <v>4</v>
      </c>
      <c r="F634" s="31">
        <v>-29</v>
      </c>
      <c r="G634" s="31">
        <v>107.4</v>
      </c>
      <c r="H634" s="31">
        <v>110.74</v>
      </c>
      <c r="I634" s="13" t="s">
        <v>357</v>
      </c>
      <c r="J634" s="33" t="s">
        <v>436</v>
      </c>
    </row>
    <row r="635" spans="1:10" ht="15">
      <c r="A635" s="5" t="s">
        <v>75</v>
      </c>
      <c r="B635" s="5"/>
      <c r="C635" s="10">
        <v>1999</v>
      </c>
      <c r="D635" s="10">
        <v>1999</v>
      </c>
      <c r="E635" s="31">
        <v>6</v>
      </c>
      <c r="F635" s="31">
        <v>-29</v>
      </c>
      <c r="G635" s="31">
        <v>116.4</v>
      </c>
      <c r="H635" s="31">
        <v>111.64</v>
      </c>
      <c r="I635" s="13" t="s">
        <v>357</v>
      </c>
      <c r="J635" s="33" t="s">
        <v>436</v>
      </c>
    </row>
    <row r="636" spans="1:10" ht="15">
      <c r="A636" s="5" t="s">
        <v>75</v>
      </c>
      <c r="B636" s="5"/>
      <c r="C636" s="10">
        <v>2000</v>
      </c>
      <c r="D636" s="10">
        <v>2000</v>
      </c>
      <c r="E636" s="31">
        <v>5</v>
      </c>
      <c r="F636" s="31">
        <v>-29</v>
      </c>
      <c r="G636" s="31">
        <v>114.8</v>
      </c>
      <c r="H636" s="31">
        <v>111.48</v>
      </c>
      <c r="I636" s="13" t="s">
        <v>357</v>
      </c>
      <c r="J636" s="33" t="s">
        <v>436</v>
      </c>
    </row>
    <row r="637" spans="1:10" ht="15">
      <c r="A637" s="5" t="s">
        <v>76</v>
      </c>
      <c r="B637" s="5"/>
      <c r="C637" s="10">
        <v>1999</v>
      </c>
      <c r="D637" s="10">
        <v>1999</v>
      </c>
      <c r="E637" s="31">
        <v>10</v>
      </c>
      <c r="F637" s="31">
        <v>-29</v>
      </c>
      <c r="G637" s="31">
        <v>113.8</v>
      </c>
      <c r="H637" s="31">
        <v>111.38</v>
      </c>
      <c r="I637" s="13" t="s">
        <v>357</v>
      </c>
      <c r="J637" s="33" t="s">
        <v>436</v>
      </c>
    </row>
    <row r="638" spans="1:10" ht="15">
      <c r="A638" s="5" t="s">
        <v>76</v>
      </c>
      <c r="B638" s="5"/>
      <c r="C638" s="10">
        <v>2000</v>
      </c>
      <c r="D638" s="10">
        <v>2000</v>
      </c>
      <c r="E638" s="31">
        <v>6</v>
      </c>
      <c r="F638" s="31">
        <v>-29</v>
      </c>
      <c r="G638" s="31">
        <v>114.1</v>
      </c>
      <c r="H638" s="31">
        <v>111.41</v>
      </c>
      <c r="I638" s="13" t="s">
        <v>357</v>
      </c>
      <c r="J638" s="33" t="s">
        <v>436</v>
      </c>
    </row>
    <row r="639" spans="1:10" ht="15">
      <c r="A639" s="5" t="s">
        <v>77</v>
      </c>
      <c r="B639" s="5"/>
      <c r="C639" s="10">
        <v>1999</v>
      </c>
      <c r="D639" s="10">
        <v>1999</v>
      </c>
      <c r="E639" s="31">
        <v>11</v>
      </c>
      <c r="F639" s="31">
        <v>-29</v>
      </c>
      <c r="G639" s="31">
        <v>104.5</v>
      </c>
      <c r="H639" s="31">
        <v>110.45</v>
      </c>
      <c r="I639" s="13" t="s">
        <v>357</v>
      </c>
      <c r="J639" s="33" t="s">
        <v>436</v>
      </c>
    </row>
    <row r="640" spans="1:10" ht="15">
      <c r="A640" s="5" t="s">
        <v>77</v>
      </c>
      <c r="B640" s="5"/>
      <c r="C640" s="10">
        <v>2000</v>
      </c>
      <c r="D640" s="10">
        <v>2000</v>
      </c>
      <c r="E640" s="31">
        <v>19</v>
      </c>
      <c r="F640" s="31">
        <v>-29</v>
      </c>
      <c r="G640" s="31">
        <v>116.4</v>
      </c>
      <c r="H640" s="31">
        <v>111.64</v>
      </c>
      <c r="I640" s="13" t="s">
        <v>357</v>
      </c>
      <c r="J640" s="33" t="s">
        <v>436</v>
      </c>
    </row>
    <row r="641" spans="1:10" ht="15">
      <c r="A641" s="5" t="s">
        <v>78</v>
      </c>
      <c r="B641" s="5"/>
      <c r="C641" s="10">
        <v>1999</v>
      </c>
      <c r="D641" s="10">
        <v>1999</v>
      </c>
      <c r="E641" s="31">
        <v>9</v>
      </c>
      <c r="F641" s="31">
        <v>-29</v>
      </c>
      <c r="G641" s="31">
        <v>121.8</v>
      </c>
      <c r="H641" s="31">
        <v>112.18</v>
      </c>
      <c r="I641" s="13" t="s">
        <v>357</v>
      </c>
      <c r="J641" s="33" t="s">
        <v>436</v>
      </c>
    </row>
    <row r="642" spans="1:10" ht="15">
      <c r="A642" s="5" t="s">
        <v>78</v>
      </c>
      <c r="B642" s="5"/>
      <c r="C642" s="10">
        <v>2000</v>
      </c>
      <c r="D642" s="10">
        <v>2000</v>
      </c>
      <c r="E642" s="31">
        <v>11</v>
      </c>
      <c r="F642" s="31">
        <v>-29</v>
      </c>
      <c r="G642" s="31">
        <v>117.3</v>
      </c>
      <c r="H642" s="31">
        <v>111.73</v>
      </c>
      <c r="I642" s="13" t="s">
        <v>357</v>
      </c>
      <c r="J642" s="33" t="s">
        <v>436</v>
      </c>
    </row>
    <row r="643" spans="1:10" ht="15">
      <c r="A643" s="18" t="s">
        <v>24</v>
      </c>
      <c r="B643" s="13" t="s">
        <v>316</v>
      </c>
      <c r="C643" s="20">
        <v>37712</v>
      </c>
      <c r="D643" s="5">
        <v>2003</v>
      </c>
      <c r="E643" s="31">
        <v>1.9</v>
      </c>
      <c r="F643" s="31" t="s">
        <v>448</v>
      </c>
      <c r="G643" s="31">
        <v>63</v>
      </c>
      <c r="H643" s="31">
        <v>106.3</v>
      </c>
      <c r="I643" s="13" t="s">
        <v>188</v>
      </c>
      <c r="J643" s="33" t="s">
        <v>496</v>
      </c>
    </row>
    <row r="644" spans="1:10" ht="15">
      <c r="A644" s="18" t="s">
        <v>25</v>
      </c>
      <c r="B644" s="13" t="s">
        <v>317</v>
      </c>
      <c r="C644" s="20">
        <v>37712</v>
      </c>
      <c r="D644" s="5">
        <v>2003</v>
      </c>
      <c r="E644" s="31">
        <v>2.3</v>
      </c>
      <c r="F644" s="31">
        <v>-26.227064166433845</v>
      </c>
      <c r="G644" s="31">
        <v>-92</v>
      </c>
      <c r="H644" s="31">
        <v>90.8</v>
      </c>
      <c r="I644" s="13" t="s">
        <v>188</v>
      </c>
      <c r="J644" s="33" t="s">
        <v>496</v>
      </c>
    </row>
    <row r="645" spans="1:10" ht="15">
      <c r="A645" s="18" t="s">
        <v>24</v>
      </c>
      <c r="B645" s="13" t="s">
        <v>316</v>
      </c>
      <c r="C645" s="20">
        <v>37742</v>
      </c>
      <c r="D645" s="5">
        <v>2003</v>
      </c>
      <c r="E645" s="31">
        <v>1.7</v>
      </c>
      <c r="F645" s="31">
        <v>-25.177</v>
      </c>
      <c r="G645" s="31">
        <v>-76</v>
      </c>
      <c r="H645" s="31">
        <v>92.4</v>
      </c>
      <c r="I645" s="13" t="s">
        <v>188</v>
      </c>
      <c r="J645" s="33" t="s">
        <v>496</v>
      </c>
    </row>
    <row r="646" spans="1:10" ht="15">
      <c r="A646" s="18" t="s">
        <v>25</v>
      </c>
      <c r="B646" s="13" t="s">
        <v>317</v>
      </c>
      <c r="C646" s="20">
        <v>37742</v>
      </c>
      <c r="D646" s="5">
        <v>2003</v>
      </c>
      <c r="E646" s="31">
        <v>2.6</v>
      </c>
      <c r="F646" s="31">
        <v>-25.4585</v>
      </c>
      <c r="G646" s="31">
        <v>-361</v>
      </c>
      <c r="H646" s="31">
        <v>63.9</v>
      </c>
      <c r="I646" s="13" t="s">
        <v>188</v>
      </c>
      <c r="J646" s="33" t="s">
        <v>496</v>
      </c>
    </row>
    <row r="647" spans="1:10" ht="15">
      <c r="A647" s="18" t="s">
        <v>24</v>
      </c>
      <c r="B647" s="13" t="s">
        <v>316</v>
      </c>
      <c r="C647" s="20">
        <v>37773</v>
      </c>
      <c r="D647" s="5">
        <v>2003</v>
      </c>
      <c r="E647" s="31">
        <v>2</v>
      </c>
      <c r="F647" s="31">
        <v>-25.308</v>
      </c>
      <c r="G647" s="31">
        <v>-183</v>
      </c>
      <c r="H647" s="31">
        <v>81.7</v>
      </c>
      <c r="I647" s="13" t="s">
        <v>188</v>
      </c>
      <c r="J647" s="33" t="s">
        <v>496</v>
      </c>
    </row>
    <row r="648" spans="1:10" ht="15">
      <c r="A648" s="18" t="s">
        <v>25</v>
      </c>
      <c r="B648" s="13" t="s">
        <v>317</v>
      </c>
      <c r="C648" s="20">
        <v>37773</v>
      </c>
      <c r="D648" s="5">
        <v>2003</v>
      </c>
      <c r="E648" s="31">
        <v>2.9</v>
      </c>
      <c r="F648" s="31">
        <v>-26.241156101869965</v>
      </c>
      <c r="G648" s="31">
        <v>-123</v>
      </c>
      <c r="H648" s="31">
        <v>87.7</v>
      </c>
      <c r="I648" s="13" t="s">
        <v>188</v>
      </c>
      <c r="J648" s="33" t="s">
        <v>496</v>
      </c>
    </row>
    <row r="649" spans="1:10" ht="15">
      <c r="A649" s="18" t="s">
        <v>24</v>
      </c>
      <c r="B649" s="13" t="s">
        <v>316</v>
      </c>
      <c r="C649" s="20">
        <v>37803</v>
      </c>
      <c r="D649" s="5">
        <v>2003</v>
      </c>
      <c r="E649" s="31">
        <v>1.6</v>
      </c>
      <c r="F649" s="31">
        <v>-28.355415764998824</v>
      </c>
      <c r="G649" s="31">
        <v>-250</v>
      </c>
      <c r="H649" s="31">
        <v>75</v>
      </c>
      <c r="I649" s="13" t="s">
        <v>188</v>
      </c>
      <c r="J649" s="33" t="s">
        <v>496</v>
      </c>
    </row>
    <row r="650" spans="1:10" ht="15">
      <c r="A650" s="18" t="s">
        <v>25</v>
      </c>
      <c r="B650" s="13" t="s">
        <v>317</v>
      </c>
      <c r="C650" s="20">
        <v>37803</v>
      </c>
      <c r="D650" s="5">
        <v>2003</v>
      </c>
      <c r="E650" s="31">
        <v>3.8</v>
      </c>
      <c r="F650" s="31">
        <v>-26.027228894103946</v>
      </c>
      <c r="G650" s="31">
        <v>-218</v>
      </c>
      <c r="H650" s="31">
        <v>78.2</v>
      </c>
      <c r="I650" s="13" t="s">
        <v>188</v>
      </c>
      <c r="J650" s="33" t="s">
        <v>496</v>
      </c>
    </row>
    <row r="651" spans="1:10" ht="15">
      <c r="A651" s="18" t="s">
        <v>24</v>
      </c>
      <c r="B651" s="13" t="s">
        <v>316</v>
      </c>
      <c r="C651" s="20">
        <v>37834</v>
      </c>
      <c r="D651" s="5">
        <v>2003</v>
      </c>
      <c r="E651" s="31">
        <v>1.7</v>
      </c>
      <c r="F651" s="31">
        <v>-27.056838959636742</v>
      </c>
      <c r="G651" s="31">
        <v>-163</v>
      </c>
      <c r="H651" s="31">
        <v>83.7</v>
      </c>
      <c r="I651" s="13" t="s">
        <v>188</v>
      </c>
      <c r="J651" s="33" t="s">
        <v>496</v>
      </c>
    </row>
    <row r="652" spans="1:10" ht="15">
      <c r="A652" s="18" t="s">
        <v>24</v>
      </c>
      <c r="B652" s="13" t="s">
        <v>316</v>
      </c>
      <c r="C652" s="20">
        <v>37865</v>
      </c>
      <c r="D652" s="5">
        <v>2003</v>
      </c>
      <c r="E652" s="31">
        <v>1.9</v>
      </c>
      <c r="F652" s="31" t="s">
        <v>448</v>
      </c>
      <c r="G652" s="31">
        <v>-249</v>
      </c>
      <c r="H652" s="31">
        <v>75.1</v>
      </c>
      <c r="I652" s="13" t="s">
        <v>188</v>
      </c>
      <c r="J652" s="33" t="s">
        <v>496</v>
      </c>
    </row>
    <row r="653" spans="1:10" ht="15">
      <c r="A653" s="18" t="s">
        <v>25</v>
      </c>
      <c r="B653" s="13" t="s">
        <v>317</v>
      </c>
      <c r="C653" s="20">
        <v>37865</v>
      </c>
      <c r="D653" s="5">
        <v>2003</v>
      </c>
      <c r="E653" s="31">
        <v>2.2</v>
      </c>
      <c r="F653" s="31" t="s">
        <v>448</v>
      </c>
      <c r="G653" s="31">
        <v>-290</v>
      </c>
      <c r="H653" s="31">
        <v>71</v>
      </c>
      <c r="I653" s="13" t="s">
        <v>188</v>
      </c>
      <c r="J653" s="33" t="s">
        <v>496</v>
      </c>
    </row>
    <row r="654" spans="1:10" ht="15">
      <c r="A654" s="18" t="s">
        <v>24</v>
      </c>
      <c r="B654" s="13" t="s">
        <v>316</v>
      </c>
      <c r="C654" s="20">
        <v>37895</v>
      </c>
      <c r="D654" s="5">
        <v>2003</v>
      </c>
      <c r="E654" s="31">
        <v>1.7</v>
      </c>
      <c r="F654" s="31" t="s">
        <v>448</v>
      </c>
      <c r="G654" s="31">
        <v>-311</v>
      </c>
      <c r="H654" s="31">
        <v>68.9</v>
      </c>
      <c r="I654" s="13" t="s">
        <v>188</v>
      </c>
      <c r="J654" s="33" t="s">
        <v>496</v>
      </c>
    </row>
    <row r="655" spans="1:10" ht="15">
      <c r="A655" s="18" t="s">
        <v>25</v>
      </c>
      <c r="B655" s="13" t="s">
        <v>317</v>
      </c>
      <c r="C655" s="20">
        <v>37895</v>
      </c>
      <c r="D655" s="5">
        <v>2003</v>
      </c>
      <c r="E655" s="31">
        <v>2.4</v>
      </c>
      <c r="F655" s="31" t="s">
        <v>448</v>
      </c>
      <c r="G655" s="31">
        <v>-279</v>
      </c>
      <c r="H655" s="31">
        <v>72.1</v>
      </c>
      <c r="I655" s="13" t="s">
        <v>188</v>
      </c>
      <c r="J655" s="33" t="s">
        <v>496</v>
      </c>
    </row>
    <row r="656" spans="1:10" ht="15">
      <c r="A656" s="18" t="s">
        <v>24</v>
      </c>
      <c r="B656" s="13" t="s">
        <v>316</v>
      </c>
      <c r="C656" s="20">
        <v>37926</v>
      </c>
      <c r="D656" s="5">
        <v>2003</v>
      </c>
      <c r="E656" s="31">
        <v>2.9</v>
      </c>
      <c r="F656" s="31" t="s">
        <v>448</v>
      </c>
      <c r="G656" s="31">
        <v>-185</v>
      </c>
      <c r="H656" s="31">
        <v>81.5</v>
      </c>
      <c r="I656" s="13" t="s">
        <v>188</v>
      </c>
      <c r="J656" s="33" t="s">
        <v>496</v>
      </c>
    </row>
    <row r="657" spans="1:10" ht="15">
      <c r="A657" s="18" t="s">
        <v>25</v>
      </c>
      <c r="B657" s="13" t="s">
        <v>317</v>
      </c>
      <c r="C657" s="20">
        <v>37926</v>
      </c>
      <c r="D657" s="5">
        <v>2003</v>
      </c>
      <c r="E657" s="31">
        <v>3.2</v>
      </c>
      <c r="F657" s="31" t="s">
        <v>448</v>
      </c>
      <c r="G657" s="31">
        <v>-117</v>
      </c>
      <c r="H657" s="31">
        <v>88.3</v>
      </c>
      <c r="I657" s="13" t="s">
        <v>188</v>
      </c>
      <c r="J657" s="33" t="s">
        <v>496</v>
      </c>
    </row>
    <row r="658" spans="1:10" ht="15">
      <c r="A658" s="18" t="s">
        <v>24</v>
      </c>
      <c r="B658" s="13" t="s">
        <v>316</v>
      </c>
      <c r="C658" s="20">
        <v>37956</v>
      </c>
      <c r="D658" s="5">
        <v>2003</v>
      </c>
      <c r="E658" s="31">
        <v>4.1</v>
      </c>
      <c r="F658" s="31" t="s">
        <v>448</v>
      </c>
      <c r="G658" s="31">
        <v>-94</v>
      </c>
      <c r="H658" s="31">
        <v>90.6</v>
      </c>
      <c r="I658" s="13" t="s">
        <v>188</v>
      </c>
      <c r="J658" s="33" t="s">
        <v>496</v>
      </c>
    </row>
    <row r="659" spans="1:10" ht="15">
      <c r="A659" s="18" t="s">
        <v>24</v>
      </c>
      <c r="B659" s="13" t="s">
        <v>316</v>
      </c>
      <c r="C659" s="20">
        <v>37987</v>
      </c>
      <c r="D659" s="5">
        <v>2004</v>
      </c>
      <c r="E659" s="31">
        <v>1.9</v>
      </c>
      <c r="F659" s="31" t="s">
        <v>448</v>
      </c>
      <c r="G659" s="31">
        <v>-217</v>
      </c>
      <c r="H659" s="31">
        <v>78.3</v>
      </c>
      <c r="I659" s="13" t="s">
        <v>188</v>
      </c>
      <c r="J659" s="33" t="s">
        <v>496</v>
      </c>
    </row>
    <row r="660" spans="1:10" ht="15">
      <c r="A660" s="18" t="s">
        <v>25</v>
      </c>
      <c r="B660" s="13" t="s">
        <v>317</v>
      </c>
      <c r="C660" s="20">
        <v>37987</v>
      </c>
      <c r="D660" s="5">
        <v>2004</v>
      </c>
      <c r="E660" s="31">
        <v>3.2</v>
      </c>
      <c r="F660" s="31" t="s">
        <v>448</v>
      </c>
      <c r="G660" s="31">
        <v>-357</v>
      </c>
      <c r="H660" s="31">
        <v>64.3</v>
      </c>
      <c r="I660" s="13" t="s">
        <v>188</v>
      </c>
      <c r="J660" s="33" t="s">
        <v>496</v>
      </c>
    </row>
    <row r="661" spans="1:10" ht="15">
      <c r="A661" s="18" t="s">
        <v>24</v>
      </c>
      <c r="B661" s="13" t="s">
        <v>316</v>
      </c>
      <c r="C661" s="20">
        <v>38018</v>
      </c>
      <c r="D661" s="5">
        <v>2004</v>
      </c>
      <c r="E661" s="31">
        <v>2.7</v>
      </c>
      <c r="F661" s="31" t="s">
        <v>448</v>
      </c>
      <c r="G661" s="31">
        <v>-69</v>
      </c>
      <c r="H661" s="31">
        <v>93.1</v>
      </c>
      <c r="I661" s="13" t="s">
        <v>188</v>
      </c>
      <c r="J661" s="33" t="s">
        <v>496</v>
      </c>
    </row>
    <row r="662" spans="1:10" ht="15">
      <c r="A662" s="18" t="s">
        <v>25</v>
      </c>
      <c r="B662" s="13" t="s">
        <v>317</v>
      </c>
      <c r="C662" s="20">
        <v>38018</v>
      </c>
      <c r="D662" s="5">
        <v>2004</v>
      </c>
      <c r="E662" s="31">
        <v>5.4</v>
      </c>
      <c r="F662" s="31" t="s">
        <v>448</v>
      </c>
      <c r="G662" s="31">
        <v>-159</v>
      </c>
      <c r="H662" s="31">
        <v>84.1</v>
      </c>
      <c r="I662" s="13" t="s">
        <v>188</v>
      </c>
      <c r="J662" s="33" t="s">
        <v>496</v>
      </c>
    </row>
    <row r="663" spans="1:10" ht="15">
      <c r="A663" s="18" t="s">
        <v>24</v>
      </c>
      <c r="B663" s="13" t="s">
        <v>316</v>
      </c>
      <c r="C663" s="20">
        <v>38047</v>
      </c>
      <c r="D663" s="5">
        <v>2004</v>
      </c>
      <c r="E663" s="31">
        <v>1.4</v>
      </c>
      <c r="F663" s="31" t="s">
        <v>448</v>
      </c>
      <c r="G663" s="31">
        <v>-93</v>
      </c>
      <c r="H663" s="31">
        <v>90.7</v>
      </c>
      <c r="I663" s="13" t="s">
        <v>188</v>
      </c>
      <c r="J663" s="33" t="s">
        <v>496</v>
      </c>
    </row>
    <row r="664" spans="1:10" ht="15">
      <c r="A664" s="18" t="s">
        <v>25</v>
      </c>
      <c r="B664" s="13" t="s">
        <v>317</v>
      </c>
      <c r="C664" s="20">
        <v>38047</v>
      </c>
      <c r="D664" s="5">
        <v>2004</v>
      </c>
      <c r="E664" s="31">
        <v>3.8</v>
      </c>
      <c r="F664" s="31" t="s">
        <v>448</v>
      </c>
      <c r="G664" s="31">
        <v>-187</v>
      </c>
      <c r="H664" s="31">
        <v>81.3</v>
      </c>
      <c r="I664" s="13" t="s">
        <v>188</v>
      </c>
      <c r="J664" s="33" t="s">
        <v>496</v>
      </c>
    </row>
    <row r="665" spans="1:10" ht="15">
      <c r="A665" s="23" t="s">
        <v>46</v>
      </c>
      <c r="B665" s="27" t="s">
        <v>318</v>
      </c>
      <c r="C665" s="13" t="s">
        <v>394</v>
      </c>
      <c r="D665" s="5">
        <v>2008</v>
      </c>
      <c r="E665" s="31">
        <v>10.7</v>
      </c>
      <c r="F665" s="31">
        <v>-29.2</v>
      </c>
      <c r="G665" s="31">
        <v>78.9</v>
      </c>
      <c r="H665" s="31">
        <v>107.89</v>
      </c>
      <c r="I665" s="13" t="s">
        <v>357</v>
      </c>
      <c r="J665" s="33" t="s">
        <v>426</v>
      </c>
    </row>
    <row r="666" spans="1:10" ht="15">
      <c r="A666" s="23" t="s">
        <v>46</v>
      </c>
      <c r="B666" s="27" t="s">
        <v>319</v>
      </c>
      <c r="C666" s="13" t="s">
        <v>394</v>
      </c>
      <c r="D666" s="5">
        <v>2008</v>
      </c>
      <c r="E666" s="31">
        <v>10.7</v>
      </c>
      <c r="F666" s="31">
        <v>-29.2</v>
      </c>
      <c r="G666" s="31">
        <v>93.7</v>
      </c>
      <c r="H666" s="31">
        <v>109.37</v>
      </c>
      <c r="I666" s="13" t="s">
        <v>357</v>
      </c>
      <c r="J666" s="33" t="s">
        <v>426</v>
      </c>
    </row>
    <row r="667" spans="1:10" ht="15">
      <c r="A667" s="23" t="s">
        <v>46</v>
      </c>
      <c r="B667" s="14" t="s">
        <v>320</v>
      </c>
      <c r="C667" s="13" t="s">
        <v>394</v>
      </c>
      <c r="D667" s="5">
        <v>2008</v>
      </c>
      <c r="E667" s="31">
        <v>10.5</v>
      </c>
      <c r="F667" s="31">
        <v>-29.1</v>
      </c>
      <c r="G667" s="31">
        <v>77.6</v>
      </c>
      <c r="H667" s="31">
        <v>107.76</v>
      </c>
      <c r="I667" s="13" t="s">
        <v>357</v>
      </c>
      <c r="J667" s="33" t="s">
        <v>426</v>
      </c>
    </row>
    <row r="668" spans="1:10" ht="15">
      <c r="A668" s="23" t="s">
        <v>46</v>
      </c>
      <c r="B668" s="27" t="s">
        <v>321</v>
      </c>
      <c r="C668" s="13" t="s">
        <v>394</v>
      </c>
      <c r="D668" s="5">
        <v>2008</v>
      </c>
      <c r="E668" s="31">
        <v>10.7</v>
      </c>
      <c r="F668" s="31">
        <v>-29.1</v>
      </c>
      <c r="G668" s="31">
        <v>66.6</v>
      </c>
      <c r="H668" s="31">
        <v>106.66</v>
      </c>
      <c r="I668" s="13" t="s">
        <v>357</v>
      </c>
      <c r="J668" s="33" t="s">
        <v>426</v>
      </c>
    </row>
    <row r="669" spans="1:10" ht="15">
      <c r="A669" s="23" t="s">
        <v>46</v>
      </c>
      <c r="B669" s="27" t="s">
        <v>322</v>
      </c>
      <c r="C669" s="13" t="s">
        <v>394</v>
      </c>
      <c r="D669" s="5">
        <v>2008</v>
      </c>
      <c r="E669" s="31">
        <v>6.1</v>
      </c>
      <c r="F669" s="31">
        <v>-27.9</v>
      </c>
      <c r="G669" s="31">
        <v>50.4</v>
      </c>
      <c r="H669" s="31">
        <v>105.04</v>
      </c>
      <c r="I669" s="13" t="s">
        <v>406</v>
      </c>
      <c r="J669" s="33" t="s">
        <v>426</v>
      </c>
    </row>
    <row r="670" spans="1:10" ht="15">
      <c r="A670" s="5" t="s">
        <v>158</v>
      </c>
      <c r="B670" s="5" t="s">
        <v>370</v>
      </c>
      <c r="C670" s="5">
        <v>2011</v>
      </c>
      <c r="D670" s="5">
        <v>2011</v>
      </c>
      <c r="E670" s="31" t="s">
        <v>448</v>
      </c>
      <c r="F670" s="31">
        <v>-25.4</v>
      </c>
      <c r="G670" s="31">
        <v>-206.2</v>
      </c>
      <c r="H670" s="31">
        <v>79.38</v>
      </c>
      <c r="I670" s="32" t="s">
        <v>193</v>
      </c>
      <c r="J670" s="33" t="s">
        <v>444</v>
      </c>
    </row>
    <row r="671" spans="1:10" ht="15">
      <c r="A671" s="5" t="s">
        <v>158</v>
      </c>
      <c r="B671" s="5" t="s">
        <v>371</v>
      </c>
      <c r="C671" s="5">
        <v>2011</v>
      </c>
      <c r="D671" s="5">
        <v>2011</v>
      </c>
      <c r="E671" s="31" t="s">
        <v>448</v>
      </c>
      <c r="F671" s="31">
        <v>-25.4</v>
      </c>
      <c r="G671" s="31">
        <v>-279.6</v>
      </c>
      <c r="H671" s="31">
        <v>72.03999999999999</v>
      </c>
      <c r="I671" s="32" t="s">
        <v>193</v>
      </c>
      <c r="J671" s="33" t="s">
        <v>444</v>
      </c>
    </row>
    <row r="672" spans="1:10" ht="15">
      <c r="A672" s="18" t="s">
        <v>66</v>
      </c>
      <c r="B672" s="13"/>
      <c r="C672" s="13" t="s">
        <v>395</v>
      </c>
      <c r="D672" s="5">
        <f>MEDIAN(2001,2005)</f>
        <v>2003</v>
      </c>
      <c r="E672" s="31" t="s">
        <v>448</v>
      </c>
      <c r="F672" s="31">
        <v>-27.3</v>
      </c>
      <c r="G672" s="31">
        <v>63.033542895072124</v>
      </c>
      <c r="H672" s="31">
        <v>106.30335428950721</v>
      </c>
      <c r="I672" s="13" t="s">
        <v>193</v>
      </c>
      <c r="J672" s="33" t="s">
        <v>427</v>
      </c>
    </row>
    <row r="673" spans="1:10" ht="15">
      <c r="A673" s="18" t="s">
        <v>67</v>
      </c>
      <c r="B673" s="13"/>
      <c r="C673" s="13" t="s">
        <v>395</v>
      </c>
      <c r="D673" s="5">
        <f>MEDIAN(2001,2005)</f>
        <v>2003</v>
      </c>
      <c r="E673" s="31" t="s">
        <v>448</v>
      </c>
      <c r="F673" s="31">
        <v>-26.6</v>
      </c>
      <c r="G673" s="31">
        <v>-36.31538634745801</v>
      </c>
      <c r="H673" s="31">
        <v>96.3684613652542</v>
      </c>
      <c r="I673" s="13" t="s">
        <v>406</v>
      </c>
      <c r="J673" s="33" t="s">
        <v>427</v>
      </c>
    </row>
    <row r="674" spans="1:10" ht="15">
      <c r="A674" s="13" t="s">
        <v>63</v>
      </c>
      <c r="B674" s="13" t="s">
        <v>323</v>
      </c>
      <c r="C674" s="13" t="s">
        <v>395</v>
      </c>
      <c r="D674" s="5">
        <f>MEDIAN(2001,2005)</f>
        <v>2003</v>
      </c>
      <c r="E674" s="31" t="s">
        <v>448</v>
      </c>
      <c r="F674" s="31">
        <v>-24.1</v>
      </c>
      <c r="G674" s="31">
        <v>-66.12006512021706</v>
      </c>
      <c r="H674" s="31">
        <v>93.38799348797829</v>
      </c>
      <c r="I674" s="13" t="s">
        <v>406</v>
      </c>
      <c r="J674" s="33" t="s">
        <v>427</v>
      </c>
    </row>
    <row r="675" spans="1:10" ht="15">
      <c r="A675" s="13" t="s">
        <v>63</v>
      </c>
      <c r="B675" s="13" t="s">
        <v>324</v>
      </c>
      <c r="C675" s="13" t="s">
        <v>395</v>
      </c>
      <c r="D675" s="5">
        <f>MEDIAN(2001,2005)</f>
        <v>2003</v>
      </c>
      <c r="E675" s="31" t="s">
        <v>448</v>
      </c>
      <c r="F675" s="31">
        <v>-26.4</v>
      </c>
      <c r="G675" s="31">
        <v>-46.250279271710994</v>
      </c>
      <c r="H675" s="31">
        <v>95.3749720728289</v>
      </c>
      <c r="I675" s="13" t="s">
        <v>406</v>
      </c>
      <c r="J675" s="33" t="s">
        <v>427</v>
      </c>
    </row>
    <row r="676" spans="1:10" ht="15">
      <c r="A676" s="14" t="s">
        <v>71</v>
      </c>
      <c r="B676" s="13" t="s">
        <v>325</v>
      </c>
      <c r="C676" s="5">
        <v>2011</v>
      </c>
      <c r="D676" s="5">
        <v>2011</v>
      </c>
      <c r="E676" s="31">
        <v>4.01</v>
      </c>
      <c r="F676" s="31">
        <v>-27.13</v>
      </c>
      <c r="G676" s="31">
        <v>63.25549256998797</v>
      </c>
      <c r="H676" s="31">
        <v>106.3255492569988</v>
      </c>
      <c r="I676" s="13" t="s">
        <v>357</v>
      </c>
      <c r="J676" s="33" t="s">
        <v>432</v>
      </c>
    </row>
    <row r="677" spans="1:10" ht="15">
      <c r="A677" s="14" t="s">
        <v>71</v>
      </c>
      <c r="B677" s="13" t="s">
        <v>326</v>
      </c>
      <c r="C677" s="5">
        <v>2011</v>
      </c>
      <c r="D677" s="5">
        <v>2011</v>
      </c>
      <c r="E677" s="31">
        <v>4.44</v>
      </c>
      <c r="F677" s="31">
        <v>-26.85</v>
      </c>
      <c r="G677" s="31">
        <v>70.60198243461736</v>
      </c>
      <c r="H677" s="31">
        <v>107.06019824346174</v>
      </c>
      <c r="I677" s="13" t="s">
        <v>357</v>
      </c>
      <c r="J677" s="33" t="s">
        <v>432</v>
      </c>
    </row>
    <row r="678" spans="1:10" ht="15">
      <c r="A678" s="14" t="s">
        <v>71</v>
      </c>
      <c r="B678" s="13" t="s">
        <v>327</v>
      </c>
      <c r="C678" s="5">
        <v>2011</v>
      </c>
      <c r="D678" s="5">
        <v>2011</v>
      </c>
      <c r="E678" s="31">
        <v>4.51</v>
      </c>
      <c r="F678" s="31">
        <v>-27.08</v>
      </c>
      <c r="G678" s="31">
        <v>99.98794189313398</v>
      </c>
      <c r="H678" s="31">
        <v>109.9987941893134</v>
      </c>
      <c r="I678" s="13" t="s">
        <v>357</v>
      </c>
      <c r="J678" s="33" t="s">
        <v>432</v>
      </c>
    </row>
    <row r="679" spans="1:10" ht="15">
      <c r="A679" s="14" t="s">
        <v>71</v>
      </c>
      <c r="B679" s="13" t="s">
        <v>328</v>
      </c>
      <c r="C679" s="5">
        <v>2011</v>
      </c>
      <c r="D679" s="5">
        <v>2011</v>
      </c>
      <c r="E679" s="31">
        <v>6.17806875</v>
      </c>
      <c r="F679" s="31">
        <v>-26.92</v>
      </c>
      <c r="G679" s="31">
        <v>78.14702607937151</v>
      </c>
      <c r="H679" s="31">
        <v>107.81470260793715</v>
      </c>
      <c r="I679" s="13" t="s">
        <v>357</v>
      </c>
      <c r="J679" s="33" t="s">
        <v>432</v>
      </c>
    </row>
    <row r="680" spans="1:10" ht="15">
      <c r="A680" s="14" t="s">
        <v>71</v>
      </c>
      <c r="B680" s="13" t="s">
        <v>329</v>
      </c>
      <c r="C680" s="5">
        <v>2011</v>
      </c>
      <c r="D680" s="5">
        <v>2011</v>
      </c>
      <c r="E680" s="31">
        <v>3.66</v>
      </c>
      <c r="F680" s="31">
        <v>-27.07</v>
      </c>
      <c r="G680" s="31">
        <v>59.08586318736053</v>
      </c>
      <c r="H680" s="31">
        <v>105.90858631873606</v>
      </c>
      <c r="I680" s="13" t="s">
        <v>357</v>
      </c>
      <c r="J680" s="33" t="s">
        <v>432</v>
      </c>
    </row>
    <row r="681" spans="1:10" ht="15">
      <c r="A681" s="14" t="s">
        <v>71</v>
      </c>
      <c r="B681" s="13" t="s">
        <v>330</v>
      </c>
      <c r="C681" s="5">
        <v>2011</v>
      </c>
      <c r="D681" s="5">
        <v>2011</v>
      </c>
      <c r="E681" s="31">
        <v>3.5</v>
      </c>
      <c r="F681" s="31">
        <v>-25.93</v>
      </c>
      <c r="G681" s="31">
        <v>54.12201868423283</v>
      </c>
      <c r="H681" s="31">
        <v>105.41220186842328</v>
      </c>
      <c r="I681" s="13" t="s">
        <v>357</v>
      </c>
      <c r="J681" s="33" t="s">
        <v>432</v>
      </c>
    </row>
    <row r="682" spans="1:10" ht="15">
      <c r="A682" s="14" t="s">
        <v>71</v>
      </c>
      <c r="B682" s="13" t="s">
        <v>331</v>
      </c>
      <c r="C682" s="5">
        <v>2011</v>
      </c>
      <c r="D682" s="5">
        <v>2011</v>
      </c>
      <c r="E682" s="31">
        <v>3.72</v>
      </c>
      <c r="F682" s="31">
        <v>-26.98</v>
      </c>
      <c r="G682" s="31">
        <v>57.49743294635956</v>
      </c>
      <c r="H682" s="31">
        <v>105.74974329463596</v>
      </c>
      <c r="I682" s="13" t="s">
        <v>357</v>
      </c>
      <c r="J682" s="33" t="s">
        <v>432</v>
      </c>
    </row>
    <row r="683" spans="1:10" ht="15">
      <c r="A683" s="14" t="s">
        <v>71</v>
      </c>
      <c r="B683" s="13" t="s">
        <v>332</v>
      </c>
      <c r="C683" s="5">
        <v>2011</v>
      </c>
      <c r="D683" s="5">
        <v>2011</v>
      </c>
      <c r="E683" s="31">
        <v>4.033436750000001</v>
      </c>
      <c r="F683" s="31">
        <v>-27</v>
      </c>
      <c r="G683" s="31">
        <v>37.244947373598066</v>
      </c>
      <c r="H683" s="31">
        <v>103.7244947373598</v>
      </c>
      <c r="I683" s="13" t="s">
        <v>357</v>
      </c>
      <c r="J683" s="33" t="s">
        <v>432</v>
      </c>
    </row>
    <row r="684" spans="1:10" ht="15">
      <c r="A684" s="14" t="s">
        <v>71</v>
      </c>
      <c r="B684" s="13" t="s">
        <v>333</v>
      </c>
      <c r="C684" s="5">
        <v>2011</v>
      </c>
      <c r="D684" s="5">
        <v>2011</v>
      </c>
      <c r="E684" s="31">
        <v>3.624705000000001</v>
      </c>
      <c r="F684" s="31">
        <v>-27.08</v>
      </c>
      <c r="G684" s="31">
        <v>49.55528174135515</v>
      </c>
      <c r="H684" s="31">
        <v>104.95552817413551</v>
      </c>
      <c r="I684" s="13" t="s">
        <v>357</v>
      </c>
      <c r="J684" s="33" t="s">
        <v>432</v>
      </c>
    </row>
    <row r="685" spans="1:10" ht="15">
      <c r="A685" s="14" t="s">
        <v>71</v>
      </c>
      <c r="B685" s="13" t="s">
        <v>334</v>
      </c>
      <c r="C685" s="5">
        <v>2011</v>
      </c>
      <c r="D685" s="5">
        <v>2011</v>
      </c>
      <c r="E685" s="31">
        <v>3.266044250000001</v>
      </c>
      <c r="F685" s="31">
        <v>-27.03</v>
      </c>
      <c r="G685" s="31">
        <v>-4.550623342738591</v>
      </c>
      <c r="H685" s="31">
        <v>99.54493766572614</v>
      </c>
      <c r="I685" s="13" t="s">
        <v>357</v>
      </c>
      <c r="J685" s="33" t="s">
        <v>432</v>
      </c>
    </row>
    <row r="686" spans="1:10" ht="15">
      <c r="A686" s="14" t="s">
        <v>71</v>
      </c>
      <c r="B686" s="13" t="s">
        <v>335</v>
      </c>
      <c r="C686" s="5">
        <v>2011</v>
      </c>
      <c r="D686" s="5">
        <v>2011</v>
      </c>
      <c r="E686" s="31">
        <v>3.00306125</v>
      </c>
      <c r="F686" s="31">
        <v>-26.69</v>
      </c>
      <c r="G686" s="31">
        <v>41.81168431647553</v>
      </c>
      <c r="H686" s="31">
        <v>104.18116843164755</v>
      </c>
      <c r="I686" s="13" t="s">
        <v>357</v>
      </c>
      <c r="J686" s="33" t="s">
        <v>432</v>
      </c>
    </row>
    <row r="687" spans="1:10" ht="15">
      <c r="A687" s="14" t="s">
        <v>71</v>
      </c>
      <c r="B687" s="13" t="s">
        <v>336</v>
      </c>
      <c r="C687" s="5">
        <v>2011</v>
      </c>
      <c r="D687" s="5">
        <v>2011</v>
      </c>
      <c r="E687" s="31">
        <v>6.09129125</v>
      </c>
      <c r="F687" s="31">
        <v>-27.06</v>
      </c>
      <c r="G687" s="31">
        <v>83.50797814274968</v>
      </c>
      <c r="H687" s="31">
        <v>108.35079781427497</v>
      </c>
      <c r="I687" s="13" t="s">
        <v>357</v>
      </c>
      <c r="J687" s="33" t="s">
        <v>432</v>
      </c>
    </row>
    <row r="688" spans="1:10" ht="15">
      <c r="A688" s="14" t="s">
        <v>71</v>
      </c>
      <c r="B688" s="13" t="s">
        <v>337</v>
      </c>
      <c r="C688" s="5">
        <v>2011</v>
      </c>
      <c r="D688" s="5">
        <v>2011</v>
      </c>
      <c r="E688" s="31">
        <v>5.549271749999999</v>
      </c>
      <c r="F688" s="31">
        <v>-27.19</v>
      </c>
      <c r="G688" s="31">
        <v>84.40147015331267</v>
      </c>
      <c r="H688" s="31">
        <v>108.44014701533126</v>
      </c>
      <c r="I688" s="13" t="s">
        <v>357</v>
      </c>
      <c r="J688" s="33" t="s">
        <v>432</v>
      </c>
    </row>
    <row r="689" spans="1:10" ht="15">
      <c r="A689" s="14" t="s">
        <v>71</v>
      </c>
      <c r="B689" s="13" t="s">
        <v>338</v>
      </c>
      <c r="C689" s="5">
        <v>2011</v>
      </c>
      <c r="D689" s="5">
        <v>2011</v>
      </c>
      <c r="E689" s="31" t="s">
        <v>448</v>
      </c>
      <c r="F689" s="31" t="s">
        <v>448</v>
      </c>
      <c r="G689" s="31">
        <v>91.45012934775431</v>
      </c>
      <c r="H689" s="31">
        <v>109.14501293477544</v>
      </c>
      <c r="I689" s="13" t="s">
        <v>357</v>
      </c>
      <c r="J689" s="33" t="s">
        <v>432</v>
      </c>
    </row>
    <row r="690" spans="1:10" ht="15">
      <c r="A690" s="14" t="s">
        <v>71</v>
      </c>
      <c r="B690" s="13" t="s">
        <v>339</v>
      </c>
      <c r="C690" s="5">
        <v>2011</v>
      </c>
      <c r="D690" s="5">
        <v>2011</v>
      </c>
      <c r="E690" s="31">
        <v>6.08</v>
      </c>
      <c r="F690" s="31">
        <v>-26.9</v>
      </c>
      <c r="G690" s="31">
        <v>14.6098164393349</v>
      </c>
      <c r="H690" s="31">
        <v>101.4609816439335</v>
      </c>
      <c r="I690" s="13" t="s">
        <v>357</v>
      </c>
      <c r="J690" s="33" t="s">
        <v>432</v>
      </c>
    </row>
    <row r="691" spans="1:10" ht="15">
      <c r="A691" s="14" t="s">
        <v>71</v>
      </c>
      <c r="B691" s="13" t="s">
        <v>340</v>
      </c>
      <c r="C691" s="5">
        <v>2011</v>
      </c>
      <c r="D691" s="5">
        <v>2011</v>
      </c>
      <c r="E691" s="31">
        <v>6.02</v>
      </c>
      <c r="F691" s="31">
        <v>-26.78</v>
      </c>
      <c r="G691" s="31">
        <v>75.0694424874323</v>
      </c>
      <c r="H691" s="31">
        <v>107.50694424874322</v>
      </c>
      <c r="I691" s="13" t="s">
        <v>357</v>
      </c>
      <c r="J691" s="33" t="s">
        <v>432</v>
      </c>
    </row>
    <row r="692" spans="1:10" ht="15">
      <c r="A692" s="14" t="s">
        <v>71</v>
      </c>
      <c r="B692" s="13" t="s">
        <v>341</v>
      </c>
      <c r="C692" s="5">
        <v>2011</v>
      </c>
      <c r="D692" s="5">
        <v>2011</v>
      </c>
      <c r="E692" s="31">
        <v>6.609140999999999</v>
      </c>
      <c r="F692" s="31">
        <v>-26.69</v>
      </c>
      <c r="G692" s="31">
        <v>73.18318157624381</v>
      </c>
      <c r="H692" s="31">
        <v>107.31831815762438</v>
      </c>
      <c r="I692" s="13" t="s">
        <v>357</v>
      </c>
      <c r="J692" s="33" t="s">
        <v>432</v>
      </c>
    </row>
    <row r="693" spans="1:10" ht="15">
      <c r="A693" s="14" t="s">
        <v>71</v>
      </c>
      <c r="B693" s="13" t="s">
        <v>342</v>
      </c>
      <c r="C693" s="5">
        <v>2011</v>
      </c>
      <c r="D693" s="5">
        <v>2011</v>
      </c>
      <c r="E693" s="31">
        <v>4.604594499999999</v>
      </c>
      <c r="F693" s="31">
        <v>-26.96</v>
      </c>
      <c r="G693" s="31">
        <v>71.39619755511761</v>
      </c>
      <c r="H693" s="31">
        <v>107.13961975551176</v>
      </c>
      <c r="I693" s="13" t="s">
        <v>357</v>
      </c>
      <c r="J693" s="33" t="s">
        <v>432</v>
      </c>
    </row>
    <row r="694" spans="1:10" ht="15">
      <c r="A694" s="14" t="s">
        <v>71</v>
      </c>
      <c r="B694" s="13" t="s">
        <v>343</v>
      </c>
      <c r="C694" s="5">
        <v>2011</v>
      </c>
      <c r="D694" s="5">
        <v>2011</v>
      </c>
      <c r="E694" s="31">
        <v>5.7786272499999995</v>
      </c>
      <c r="F694" s="31">
        <v>-27.05</v>
      </c>
      <c r="G694" s="31">
        <v>65.14175348117668</v>
      </c>
      <c r="H694" s="31">
        <v>106.51417534811767</v>
      </c>
      <c r="I694" s="13" t="s">
        <v>357</v>
      </c>
      <c r="J694" s="33" t="s">
        <v>432</v>
      </c>
    </row>
    <row r="695" spans="1:10" ht="15">
      <c r="A695" s="14" t="s">
        <v>71</v>
      </c>
      <c r="B695" s="13" t="s">
        <v>344</v>
      </c>
      <c r="C695" s="5">
        <v>2011</v>
      </c>
      <c r="D695" s="5">
        <v>2011</v>
      </c>
      <c r="E695" s="31">
        <v>5.78685525</v>
      </c>
      <c r="F695" s="31">
        <v>-26.96</v>
      </c>
      <c r="G695" s="31">
        <v>83.90508570299993</v>
      </c>
      <c r="H695" s="31">
        <v>108.3905085703</v>
      </c>
      <c r="I695" s="13" t="s">
        <v>357</v>
      </c>
      <c r="J695" s="33" t="s">
        <v>432</v>
      </c>
    </row>
    <row r="696" spans="1:10" ht="15">
      <c r="A696" s="14" t="s">
        <v>71</v>
      </c>
      <c r="B696" s="13" t="s">
        <v>345</v>
      </c>
      <c r="C696" s="5">
        <v>2011</v>
      </c>
      <c r="D696" s="5">
        <v>2011</v>
      </c>
      <c r="E696" s="31">
        <v>6.7562165</v>
      </c>
      <c r="F696" s="31">
        <v>-27.06</v>
      </c>
      <c r="G696" s="31">
        <v>75.863657607933</v>
      </c>
      <c r="H696" s="31">
        <v>107.5863657607933</v>
      </c>
      <c r="I696" s="13" t="s">
        <v>357</v>
      </c>
      <c r="J696" s="33" t="s">
        <v>432</v>
      </c>
    </row>
    <row r="697" spans="1:10" ht="15">
      <c r="A697" s="14" t="s">
        <v>71</v>
      </c>
      <c r="B697" s="13" t="s">
        <v>346</v>
      </c>
      <c r="C697" s="5">
        <v>2011</v>
      </c>
      <c r="D697" s="5">
        <v>2011</v>
      </c>
      <c r="E697" s="31">
        <v>8.808074</v>
      </c>
      <c r="F697" s="31">
        <v>-27.08</v>
      </c>
      <c r="G697" s="31">
        <v>57.99381739667231</v>
      </c>
      <c r="H697" s="31">
        <v>105.79938173966723</v>
      </c>
      <c r="I697" s="13" t="s">
        <v>357</v>
      </c>
      <c r="J697" s="33" t="s">
        <v>432</v>
      </c>
    </row>
    <row r="698" spans="1:10" ht="15">
      <c r="A698" s="13" t="s">
        <v>68</v>
      </c>
      <c r="B698" s="5"/>
      <c r="C698" s="17">
        <v>39685</v>
      </c>
      <c r="D698" s="5">
        <v>2008</v>
      </c>
      <c r="E698" s="31">
        <v>10.9</v>
      </c>
      <c r="F698" s="31">
        <v>-26.9</v>
      </c>
      <c r="G698" s="31">
        <v>14</v>
      </c>
      <c r="H698" s="31">
        <v>101.4</v>
      </c>
      <c r="I698" s="13" t="s">
        <v>357</v>
      </c>
      <c r="J698" s="33" t="s">
        <v>428</v>
      </c>
    </row>
    <row r="699" spans="1:10" ht="15">
      <c r="A699" s="13" t="s">
        <v>69</v>
      </c>
      <c r="B699" s="5"/>
      <c r="C699" s="17">
        <v>39685</v>
      </c>
      <c r="D699" s="5">
        <v>2008</v>
      </c>
      <c r="E699" s="31">
        <v>7.5</v>
      </c>
      <c r="F699" s="31">
        <v>-26.8</v>
      </c>
      <c r="G699" s="31">
        <v>42</v>
      </c>
      <c r="H699" s="31">
        <v>104.2</v>
      </c>
      <c r="I699" s="13" t="s">
        <v>357</v>
      </c>
      <c r="J699" s="33" t="s">
        <v>428</v>
      </c>
    </row>
    <row r="700" spans="1:10" ht="15">
      <c r="A700" s="13" t="s">
        <v>70</v>
      </c>
      <c r="B700" s="5"/>
      <c r="C700" s="17">
        <v>39685</v>
      </c>
      <c r="D700" s="5">
        <v>2008</v>
      </c>
      <c r="E700" s="31">
        <v>5.3</v>
      </c>
      <c r="F700" s="31">
        <v>-26.9</v>
      </c>
      <c r="G700" s="31">
        <v>24</v>
      </c>
      <c r="H700" s="31">
        <v>102.4</v>
      </c>
      <c r="I700" s="13" t="s">
        <v>357</v>
      </c>
      <c r="J700" s="33" t="s">
        <v>428</v>
      </c>
    </row>
    <row r="701" spans="1:10" ht="15">
      <c r="A701" s="13" t="s">
        <v>68</v>
      </c>
      <c r="B701" s="5"/>
      <c r="C701" s="17">
        <v>39931</v>
      </c>
      <c r="D701" s="5">
        <v>2009</v>
      </c>
      <c r="E701" s="31">
        <v>5.7</v>
      </c>
      <c r="F701" s="31">
        <v>-26.3</v>
      </c>
      <c r="G701" s="31">
        <v>22</v>
      </c>
      <c r="H701" s="31">
        <v>102.2</v>
      </c>
      <c r="I701" s="13" t="s">
        <v>357</v>
      </c>
      <c r="J701" s="33" t="s">
        <v>428</v>
      </c>
    </row>
    <row r="702" spans="1:10" ht="15">
      <c r="A702" s="13" t="s">
        <v>69</v>
      </c>
      <c r="B702" s="5"/>
      <c r="C702" s="17">
        <v>39931</v>
      </c>
      <c r="D702" s="5">
        <v>2009</v>
      </c>
      <c r="E702" s="31">
        <v>5.1</v>
      </c>
      <c r="F702" s="31">
        <v>-26.6</v>
      </c>
      <c r="G702" s="31">
        <v>37</v>
      </c>
      <c r="H702" s="31">
        <v>103.7</v>
      </c>
      <c r="I702" s="13" t="s">
        <v>357</v>
      </c>
      <c r="J702" s="33" t="s">
        <v>428</v>
      </c>
    </row>
    <row r="703" spans="1:10" ht="15">
      <c r="A703" s="13" t="s">
        <v>70</v>
      </c>
      <c r="B703" s="5"/>
      <c r="C703" s="17">
        <v>39931</v>
      </c>
      <c r="D703" s="5">
        <v>2009</v>
      </c>
      <c r="E703" s="31">
        <v>2.3</v>
      </c>
      <c r="F703" s="31">
        <v>-25.5</v>
      </c>
      <c r="G703" s="31">
        <v>22</v>
      </c>
      <c r="H703" s="31">
        <v>102.2</v>
      </c>
      <c r="I703" s="13" t="s">
        <v>357</v>
      </c>
      <c r="J703" s="33" t="s">
        <v>428</v>
      </c>
    </row>
    <row r="704" spans="1:10" ht="15">
      <c r="A704" s="13" t="s">
        <v>68</v>
      </c>
      <c r="B704" s="5"/>
      <c r="C704" s="17">
        <v>40079</v>
      </c>
      <c r="D704" s="5">
        <v>2009</v>
      </c>
      <c r="E704" s="31">
        <v>9.2</v>
      </c>
      <c r="F704" s="31">
        <v>-27</v>
      </c>
      <c r="G704" s="31">
        <v>-8</v>
      </c>
      <c r="H704" s="31">
        <v>99.2</v>
      </c>
      <c r="I704" s="13" t="s">
        <v>357</v>
      </c>
      <c r="J704" s="33" t="s">
        <v>428</v>
      </c>
    </row>
    <row r="705" spans="1:10" ht="15">
      <c r="A705" s="13" t="s">
        <v>69</v>
      </c>
      <c r="B705" s="5"/>
      <c r="C705" s="17">
        <v>40079</v>
      </c>
      <c r="D705" s="5">
        <v>2009</v>
      </c>
      <c r="E705" s="31">
        <v>5.4</v>
      </c>
      <c r="F705" s="31">
        <v>-27</v>
      </c>
      <c r="G705" s="31">
        <v>13</v>
      </c>
      <c r="H705" s="31">
        <v>101.3</v>
      </c>
      <c r="I705" s="13" t="s">
        <v>357</v>
      </c>
      <c r="J705" s="33" t="s">
        <v>428</v>
      </c>
    </row>
    <row r="706" spans="1:10" ht="15">
      <c r="A706" s="13" t="s">
        <v>70</v>
      </c>
      <c r="B706" s="5"/>
      <c r="C706" s="17">
        <v>40079</v>
      </c>
      <c r="D706" s="5">
        <v>2009</v>
      </c>
      <c r="E706" s="31">
        <v>3.6</v>
      </c>
      <c r="F706" s="31">
        <v>-27.2</v>
      </c>
      <c r="G706" s="31">
        <v>-21</v>
      </c>
      <c r="H706" s="31">
        <v>97.9</v>
      </c>
      <c r="I706" s="13" t="s">
        <v>357</v>
      </c>
      <c r="J706" s="33" t="s">
        <v>428</v>
      </c>
    </row>
    <row r="707" spans="1:10" ht="15">
      <c r="A707" s="13" t="s">
        <v>68</v>
      </c>
      <c r="B707" s="5"/>
      <c r="C707" s="17">
        <v>40468</v>
      </c>
      <c r="D707" s="5">
        <v>2010</v>
      </c>
      <c r="E707" s="31">
        <v>24.1</v>
      </c>
      <c r="F707" s="31">
        <v>-26.8</v>
      </c>
      <c r="G707" s="31">
        <v>-33</v>
      </c>
      <c r="H707" s="31">
        <v>96.7</v>
      </c>
      <c r="I707" s="13" t="s">
        <v>357</v>
      </c>
      <c r="J707" s="33" t="s">
        <v>428</v>
      </c>
    </row>
    <row r="708" spans="1:10" ht="15">
      <c r="A708" s="13" t="s">
        <v>69</v>
      </c>
      <c r="B708" s="5"/>
      <c r="C708" s="17">
        <v>40468</v>
      </c>
      <c r="D708" s="5">
        <v>2010</v>
      </c>
      <c r="E708" s="31">
        <v>23</v>
      </c>
      <c r="F708" s="31">
        <v>-26.3</v>
      </c>
      <c r="G708" s="31">
        <v>-40</v>
      </c>
      <c r="H708" s="31">
        <v>96</v>
      </c>
      <c r="I708" s="13" t="s">
        <v>357</v>
      </c>
      <c r="J708" s="33" t="s">
        <v>428</v>
      </c>
    </row>
    <row r="709" spans="1:10" ht="15">
      <c r="A709" s="13" t="s">
        <v>70</v>
      </c>
      <c r="B709" s="5"/>
      <c r="C709" s="17">
        <v>40468</v>
      </c>
      <c r="D709" s="5">
        <v>2010</v>
      </c>
      <c r="E709" s="31">
        <v>15.3</v>
      </c>
      <c r="F709" s="31">
        <v>-26.4</v>
      </c>
      <c r="G709" s="31">
        <v>11</v>
      </c>
      <c r="H709" s="31">
        <v>101.1</v>
      </c>
      <c r="I709" s="13" t="s">
        <v>357</v>
      </c>
      <c r="J709" s="33" t="s">
        <v>428</v>
      </c>
    </row>
    <row r="710" spans="1:10" ht="15">
      <c r="A710" s="34" t="s">
        <v>146</v>
      </c>
      <c r="B710" s="5" t="s">
        <v>188</v>
      </c>
      <c r="C710" s="9">
        <v>40974</v>
      </c>
      <c r="D710" s="34">
        <v>2012</v>
      </c>
      <c r="E710" s="31">
        <v>5.6</v>
      </c>
      <c r="F710" s="31" t="s">
        <v>448</v>
      </c>
      <c r="G710" s="31">
        <v>8</v>
      </c>
      <c r="H710" s="31">
        <v>100.8</v>
      </c>
      <c r="I710" s="32" t="s">
        <v>406</v>
      </c>
      <c r="J710" s="33" t="s">
        <v>440</v>
      </c>
    </row>
    <row r="711" spans="1:10" ht="15">
      <c r="A711" s="34" t="s">
        <v>146</v>
      </c>
      <c r="B711" s="5" t="s">
        <v>353</v>
      </c>
      <c r="C711" s="9">
        <v>41064</v>
      </c>
      <c r="D711" s="34">
        <v>2012</v>
      </c>
      <c r="E711" s="31">
        <v>5.6</v>
      </c>
      <c r="F711" s="31" t="s">
        <v>448</v>
      </c>
      <c r="G711" s="31">
        <v>-33</v>
      </c>
      <c r="H711" s="31">
        <v>96.7</v>
      </c>
      <c r="I711" s="32" t="s">
        <v>406</v>
      </c>
      <c r="J711" s="33" t="s">
        <v>440</v>
      </c>
    </row>
    <row r="712" spans="1:10" ht="15">
      <c r="A712" s="34" t="s">
        <v>146</v>
      </c>
      <c r="B712" s="5" t="s">
        <v>354</v>
      </c>
      <c r="C712" s="9">
        <v>41128</v>
      </c>
      <c r="D712" s="34">
        <v>2012</v>
      </c>
      <c r="E712" s="31">
        <v>5.6</v>
      </c>
      <c r="F712" s="31" t="s">
        <v>448</v>
      </c>
      <c r="G712" s="31">
        <v>-102</v>
      </c>
      <c r="H712" s="31">
        <v>89.8</v>
      </c>
      <c r="I712" s="32" t="s">
        <v>406</v>
      </c>
      <c r="J712" s="33" t="s">
        <v>440</v>
      </c>
    </row>
    <row r="713" spans="1:10" ht="15">
      <c r="A713" s="34" t="s">
        <v>146</v>
      </c>
      <c r="B713" s="5" t="s">
        <v>355</v>
      </c>
      <c r="C713" s="9">
        <v>41157</v>
      </c>
      <c r="D713" s="34">
        <v>2012</v>
      </c>
      <c r="E713" s="31">
        <v>5.6</v>
      </c>
      <c r="F713" s="31" t="s">
        <v>448</v>
      </c>
      <c r="G713" s="31">
        <v>-10</v>
      </c>
      <c r="H713" s="31">
        <v>99</v>
      </c>
      <c r="I713" s="32" t="s">
        <v>406</v>
      </c>
      <c r="J713" s="33" t="s">
        <v>440</v>
      </c>
    </row>
    <row r="714" spans="1:10" ht="15">
      <c r="A714" s="34" t="s">
        <v>146</v>
      </c>
      <c r="B714" s="5" t="s">
        <v>356</v>
      </c>
      <c r="C714" s="9">
        <v>41198</v>
      </c>
      <c r="D714" s="34">
        <v>2012</v>
      </c>
      <c r="E714" s="31">
        <v>5.6</v>
      </c>
      <c r="F714" s="31" t="s">
        <v>448</v>
      </c>
      <c r="G714" s="31">
        <v>-31</v>
      </c>
      <c r="H714" s="31">
        <v>96.9</v>
      </c>
      <c r="I714" s="32" t="s">
        <v>406</v>
      </c>
      <c r="J714" s="33" t="s">
        <v>440</v>
      </c>
    </row>
    <row r="715" spans="1:10" ht="15">
      <c r="A715" s="34" t="s">
        <v>146</v>
      </c>
      <c r="B715" s="5" t="s">
        <v>357</v>
      </c>
      <c r="C715" s="9">
        <v>41260</v>
      </c>
      <c r="D715" s="34">
        <v>2012</v>
      </c>
      <c r="E715" s="31">
        <v>5.6</v>
      </c>
      <c r="F715" s="31" t="s">
        <v>448</v>
      </c>
      <c r="G715" s="31">
        <v>-68</v>
      </c>
      <c r="H715" s="31">
        <v>93.2</v>
      </c>
      <c r="I715" s="32" t="s">
        <v>406</v>
      </c>
      <c r="J715" s="33" t="s">
        <v>440</v>
      </c>
    </row>
    <row r="716" spans="1:10" ht="15">
      <c r="A716" s="34" t="s">
        <v>146</v>
      </c>
      <c r="B716" s="5" t="s">
        <v>189</v>
      </c>
      <c r="C716" s="9">
        <v>41305</v>
      </c>
      <c r="D716" s="34">
        <v>2013</v>
      </c>
      <c r="E716" s="31">
        <v>5.6</v>
      </c>
      <c r="F716" s="31" t="s">
        <v>448</v>
      </c>
      <c r="G716" s="31">
        <v>10</v>
      </c>
      <c r="H716" s="31">
        <v>101</v>
      </c>
      <c r="I716" s="32" t="s">
        <v>406</v>
      </c>
      <c r="J716" s="33" t="s">
        <v>440</v>
      </c>
    </row>
    <row r="717" spans="1:10" ht="15">
      <c r="A717" s="34" t="s">
        <v>146</v>
      </c>
      <c r="B717" s="5" t="s">
        <v>358</v>
      </c>
      <c r="C717" s="9">
        <v>41338</v>
      </c>
      <c r="D717" s="34">
        <v>2013</v>
      </c>
      <c r="E717" s="31">
        <v>5.6</v>
      </c>
      <c r="F717" s="31" t="s">
        <v>448</v>
      </c>
      <c r="G717" s="31">
        <v>-111</v>
      </c>
      <c r="H717" s="31">
        <v>88.9</v>
      </c>
      <c r="I717" s="32" t="s">
        <v>406</v>
      </c>
      <c r="J717" s="33" t="s">
        <v>440</v>
      </c>
    </row>
    <row r="718" spans="1:10" ht="15">
      <c r="A718" s="5" t="s">
        <v>147</v>
      </c>
      <c r="B718" s="5" t="s">
        <v>188</v>
      </c>
      <c r="C718" s="9">
        <v>40974</v>
      </c>
      <c r="D718" s="34">
        <v>2012</v>
      </c>
      <c r="E718" s="31">
        <v>3.8</v>
      </c>
      <c r="F718" s="31" t="s">
        <v>448</v>
      </c>
      <c r="G718" s="31">
        <v>-15</v>
      </c>
      <c r="H718" s="31">
        <v>98.5</v>
      </c>
      <c r="I718" s="32" t="s">
        <v>357</v>
      </c>
      <c r="J718" s="33" t="s">
        <v>440</v>
      </c>
    </row>
    <row r="719" spans="1:10" ht="15">
      <c r="A719" s="5" t="s">
        <v>147</v>
      </c>
      <c r="B719" s="5" t="s">
        <v>353</v>
      </c>
      <c r="C719" s="9">
        <v>41064</v>
      </c>
      <c r="D719" s="34">
        <v>2012</v>
      </c>
      <c r="E719" s="31">
        <v>3.8</v>
      </c>
      <c r="F719" s="31" t="s">
        <v>448</v>
      </c>
      <c r="G719" s="31">
        <v>-68</v>
      </c>
      <c r="H719" s="31">
        <v>93.2</v>
      </c>
      <c r="I719" s="32" t="s">
        <v>357</v>
      </c>
      <c r="J719" s="33" t="s">
        <v>440</v>
      </c>
    </row>
    <row r="720" spans="1:10" ht="15">
      <c r="A720" s="5" t="s">
        <v>147</v>
      </c>
      <c r="B720" s="5" t="s">
        <v>354</v>
      </c>
      <c r="C720" s="9">
        <v>41128</v>
      </c>
      <c r="D720" s="34">
        <v>2012</v>
      </c>
      <c r="E720" s="31">
        <v>3.8</v>
      </c>
      <c r="F720" s="31" t="s">
        <v>448</v>
      </c>
      <c r="G720" s="31">
        <v>-145</v>
      </c>
      <c r="H720" s="31">
        <v>85.5</v>
      </c>
      <c r="I720" s="32" t="s">
        <v>357</v>
      </c>
      <c r="J720" s="33" t="s">
        <v>440</v>
      </c>
    </row>
    <row r="721" spans="1:10" ht="15">
      <c r="A721" s="5" t="s">
        <v>147</v>
      </c>
      <c r="B721" s="5" t="s">
        <v>355</v>
      </c>
      <c r="C721" s="9">
        <v>41157</v>
      </c>
      <c r="D721" s="34">
        <v>2012</v>
      </c>
      <c r="E721" s="31">
        <v>3.8</v>
      </c>
      <c r="F721" s="31" t="s">
        <v>448</v>
      </c>
      <c r="G721" s="31">
        <v>-48</v>
      </c>
      <c r="H721" s="31">
        <v>95.2</v>
      </c>
      <c r="I721" s="32" t="s">
        <v>357</v>
      </c>
      <c r="J721" s="33" t="s">
        <v>440</v>
      </c>
    </row>
    <row r="722" spans="1:10" ht="15">
      <c r="A722" s="5" t="s">
        <v>147</v>
      </c>
      <c r="B722" s="5" t="s">
        <v>356</v>
      </c>
      <c r="C722" s="9">
        <v>41198</v>
      </c>
      <c r="D722" s="34">
        <v>2012</v>
      </c>
      <c r="E722" s="31">
        <v>3.8</v>
      </c>
      <c r="F722" s="31" t="s">
        <v>448</v>
      </c>
      <c r="G722" s="31">
        <v>-18</v>
      </c>
      <c r="H722" s="31">
        <v>98.2</v>
      </c>
      <c r="I722" s="32" t="s">
        <v>357</v>
      </c>
      <c r="J722" s="33" t="s">
        <v>440</v>
      </c>
    </row>
    <row r="723" spans="1:10" ht="15">
      <c r="A723" s="5" t="s">
        <v>147</v>
      </c>
      <c r="B723" s="5" t="s">
        <v>357</v>
      </c>
      <c r="C723" s="9">
        <v>41260</v>
      </c>
      <c r="D723" s="34">
        <v>2012</v>
      </c>
      <c r="E723" s="31">
        <v>3.8</v>
      </c>
      <c r="F723" s="31" t="s">
        <v>448</v>
      </c>
      <c r="G723" s="31">
        <v>23</v>
      </c>
      <c r="H723" s="31">
        <v>102.3</v>
      </c>
      <c r="I723" s="32" t="s">
        <v>357</v>
      </c>
      <c r="J723" s="33" t="s">
        <v>440</v>
      </c>
    </row>
    <row r="724" spans="1:10" ht="15">
      <c r="A724" s="5" t="s">
        <v>147</v>
      </c>
      <c r="B724" s="5" t="s">
        <v>189</v>
      </c>
      <c r="C724" s="9">
        <v>41305</v>
      </c>
      <c r="D724" s="34">
        <v>2013</v>
      </c>
      <c r="E724" s="31">
        <v>3.8</v>
      </c>
      <c r="F724" s="31" t="s">
        <v>448</v>
      </c>
      <c r="G724" s="31">
        <v>-31</v>
      </c>
      <c r="H724" s="31">
        <v>96.9</v>
      </c>
      <c r="I724" s="32" t="s">
        <v>357</v>
      </c>
      <c r="J724" s="33" t="s">
        <v>440</v>
      </c>
    </row>
    <row r="725" spans="1:10" ht="15">
      <c r="A725" s="5" t="s">
        <v>147</v>
      </c>
      <c r="B725" s="5" t="s">
        <v>358</v>
      </c>
      <c r="C725" s="9">
        <v>41338</v>
      </c>
      <c r="D725" s="34">
        <v>2013</v>
      </c>
      <c r="E725" s="31">
        <v>3.8</v>
      </c>
      <c r="F725" s="31" t="s">
        <v>448</v>
      </c>
      <c r="G725" s="31">
        <v>-152</v>
      </c>
      <c r="H725" s="31">
        <v>84.8</v>
      </c>
      <c r="I725" s="32" t="s">
        <v>357</v>
      </c>
      <c r="J725" s="33" t="s">
        <v>440</v>
      </c>
    </row>
    <row r="726" spans="1:10" ht="15">
      <c r="A726" s="5" t="s">
        <v>148</v>
      </c>
      <c r="B726" s="5" t="s">
        <v>359</v>
      </c>
      <c r="C726" s="9">
        <v>38192</v>
      </c>
      <c r="D726" s="34">
        <v>2004</v>
      </c>
      <c r="E726" s="31" t="s">
        <v>448</v>
      </c>
      <c r="F726" s="31" t="s">
        <v>448</v>
      </c>
      <c r="G726" s="31">
        <v>64</v>
      </c>
      <c r="H726" s="31">
        <v>106.4</v>
      </c>
      <c r="I726" s="32" t="s">
        <v>406</v>
      </c>
      <c r="J726" s="33" t="s">
        <v>441</v>
      </c>
    </row>
    <row r="727" spans="1:10" ht="15">
      <c r="A727" s="5" t="s">
        <v>148</v>
      </c>
      <c r="B727" s="5" t="s">
        <v>360</v>
      </c>
      <c r="C727" s="9">
        <v>38191</v>
      </c>
      <c r="D727" s="34">
        <v>2004</v>
      </c>
      <c r="E727" s="31" t="s">
        <v>448</v>
      </c>
      <c r="F727" s="31" t="s">
        <v>448</v>
      </c>
      <c r="G727" s="31">
        <v>-24</v>
      </c>
      <c r="H727" s="31">
        <v>97.6</v>
      </c>
      <c r="I727" s="32" t="s">
        <v>406</v>
      </c>
      <c r="J727" s="33" t="s">
        <v>441</v>
      </c>
    </row>
    <row r="728" spans="1:10" ht="15">
      <c r="A728" s="5" t="s">
        <v>148</v>
      </c>
      <c r="B728" s="5" t="s">
        <v>361</v>
      </c>
      <c r="C728" s="9">
        <v>38205</v>
      </c>
      <c r="D728" s="34">
        <v>2004</v>
      </c>
      <c r="E728" s="31" t="s">
        <v>448</v>
      </c>
      <c r="F728" s="31" t="s">
        <v>448</v>
      </c>
      <c r="G728" s="31">
        <v>13</v>
      </c>
      <c r="H728" s="31">
        <v>101.3</v>
      </c>
      <c r="I728" s="32" t="s">
        <v>406</v>
      </c>
      <c r="J728" s="33" t="s">
        <v>441</v>
      </c>
    </row>
    <row r="729" spans="1:10" ht="15">
      <c r="A729" s="5" t="s">
        <v>148</v>
      </c>
      <c r="B729" s="5" t="s">
        <v>362</v>
      </c>
      <c r="C729" s="9">
        <v>38216</v>
      </c>
      <c r="D729" s="34">
        <v>2004</v>
      </c>
      <c r="E729" s="31" t="s">
        <v>448</v>
      </c>
      <c r="F729" s="31" t="s">
        <v>448</v>
      </c>
      <c r="G729" s="31">
        <v>-55</v>
      </c>
      <c r="H729" s="31">
        <v>94.5</v>
      </c>
      <c r="I729" s="32" t="s">
        <v>406</v>
      </c>
      <c r="J729" s="33" t="s">
        <v>441</v>
      </c>
    </row>
    <row r="730" spans="1:10" ht="15">
      <c r="A730" s="5" t="s">
        <v>148</v>
      </c>
      <c r="B730" s="5" t="s">
        <v>363</v>
      </c>
      <c r="C730" s="9">
        <v>38213</v>
      </c>
      <c r="D730" s="34">
        <v>2004</v>
      </c>
      <c r="E730" s="31" t="s">
        <v>448</v>
      </c>
      <c r="F730" s="31" t="s">
        <v>448</v>
      </c>
      <c r="G730" s="31">
        <v>-45</v>
      </c>
      <c r="H730" s="31">
        <v>95.5</v>
      </c>
      <c r="I730" s="32" t="s">
        <v>406</v>
      </c>
      <c r="J730" s="33" t="s">
        <v>441</v>
      </c>
    </row>
    <row r="731" spans="1:10" ht="15">
      <c r="A731" s="5" t="s">
        <v>148</v>
      </c>
      <c r="B731" s="5" t="s">
        <v>364</v>
      </c>
      <c r="C731" s="9">
        <v>38213</v>
      </c>
      <c r="D731" s="34">
        <v>2004</v>
      </c>
      <c r="E731" s="31" t="s">
        <v>448</v>
      </c>
      <c r="F731" s="31" t="s">
        <v>448</v>
      </c>
      <c r="G731" s="31">
        <v>-74</v>
      </c>
      <c r="H731" s="31">
        <v>92.6</v>
      </c>
      <c r="I731" s="32" t="s">
        <v>406</v>
      </c>
      <c r="J731" s="33" t="s">
        <v>441</v>
      </c>
    </row>
    <row r="732" spans="1:10" ht="15">
      <c r="A732" s="5" t="s">
        <v>148</v>
      </c>
      <c r="B732" s="5" t="s">
        <v>365</v>
      </c>
      <c r="C732" s="9">
        <v>38213</v>
      </c>
      <c r="D732" s="34">
        <v>2004</v>
      </c>
      <c r="E732" s="31" t="s">
        <v>448</v>
      </c>
      <c r="F732" s="31" t="s">
        <v>448</v>
      </c>
      <c r="G732" s="31">
        <v>-88</v>
      </c>
      <c r="H732" s="31">
        <v>91.2</v>
      </c>
      <c r="I732" s="32" t="s">
        <v>406</v>
      </c>
      <c r="J732" s="33" t="s">
        <v>441</v>
      </c>
    </row>
    <row r="733" spans="1:10" ht="15">
      <c r="A733" s="5" t="s">
        <v>148</v>
      </c>
      <c r="B733" s="5" t="s">
        <v>366</v>
      </c>
      <c r="C733" s="9">
        <v>38206</v>
      </c>
      <c r="D733" s="34">
        <v>2004</v>
      </c>
      <c r="E733" s="31" t="s">
        <v>448</v>
      </c>
      <c r="F733" s="31" t="s">
        <v>448</v>
      </c>
      <c r="G733" s="31">
        <v>-99</v>
      </c>
      <c r="H733" s="31">
        <v>90.1</v>
      </c>
      <c r="I733" s="32" t="s">
        <v>406</v>
      </c>
      <c r="J733" s="33" t="s">
        <v>441</v>
      </c>
    </row>
    <row r="734" spans="1:10" ht="15">
      <c r="A734" s="5" t="s">
        <v>106</v>
      </c>
      <c r="B734" s="5" t="s">
        <v>207</v>
      </c>
      <c r="C734" s="37">
        <v>32356</v>
      </c>
      <c r="D734" s="36">
        <v>1988</v>
      </c>
      <c r="E734" s="31">
        <v>12.1</v>
      </c>
      <c r="F734" s="31">
        <v>-25.9</v>
      </c>
      <c r="G734" s="31" t="s">
        <v>448</v>
      </c>
      <c r="H734" s="31">
        <v>113.1</v>
      </c>
      <c r="I734" s="13" t="s">
        <v>357</v>
      </c>
      <c r="J734" s="33" t="s">
        <v>497</v>
      </c>
    </row>
    <row r="735" spans="1:10" ht="15">
      <c r="A735" s="5" t="s">
        <v>107</v>
      </c>
      <c r="B735" s="5" t="s">
        <v>207</v>
      </c>
      <c r="C735" s="37">
        <v>32356</v>
      </c>
      <c r="D735" s="36">
        <v>1988</v>
      </c>
      <c r="E735" s="31">
        <v>2</v>
      </c>
      <c r="F735" s="31">
        <v>-24.8</v>
      </c>
      <c r="G735" s="31" t="s">
        <v>448</v>
      </c>
      <c r="H735" s="31">
        <v>118.7</v>
      </c>
      <c r="I735" s="13" t="s">
        <v>357</v>
      </c>
      <c r="J735" s="33" t="s">
        <v>497</v>
      </c>
    </row>
    <row r="736" spans="1:10" ht="15">
      <c r="A736" s="5" t="s">
        <v>108</v>
      </c>
      <c r="B736" s="5" t="s">
        <v>207</v>
      </c>
      <c r="C736" s="37">
        <v>32356</v>
      </c>
      <c r="D736" s="36">
        <v>1988</v>
      </c>
      <c r="E736" s="31">
        <v>6.5</v>
      </c>
      <c r="F736" s="31">
        <v>-27.1</v>
      </c>
      <c r="G736" s="31" t="s">
        <v>448</v>
      </c>
      <c r="H736" s="31">
        <v>109.8</v>
      </c>
      <c r="I736" s="13" t="s">
        <v>357</v>
      </c>
      <c r="J736" s="33" t="s">
        <v>497</v>
      </c>
    </row>
    <row r="737" spans="1:10" ht="15">
      <c r="A737" s="5" t="s">
        <v>109</v>
      </c>
      <c r="B737" s="5" t="s">
        <v>207</v>
      </c>
      <c r="C737" s="37">
        <v>32599</v>
      </c>
      <c r="D737" s="36">
        <v>1989</v>
      </c>
      <c r="E737" s="31">
        <v>4.1</v>
      </c>
      <c r="F737" s="31">
        <v>-27</v>
      </c>
      <c r="G737" s="31" t="s">
        <v>448</v>
      </c>
      <c r="H737" s="31">
        <v>102.1</v>
      </c>
      <c r="I737" s="13" t="s">
        <v>357</v>
      </c>
      <c r="J737" s="33" t="s">
        <v>497</v>
      </c>
    </row>
    <row r="738" spans="1:10" ht="15">
      <c r="A738" s="5" t="s">
        <v>110</v>
      </c>
      <c r="B738" s="5" t="s">
        <v>207</v>
      </c>
      <c r="C738" s="37">
        <v>32599</v>
      </c>
      <c r="D738" s="36">
        <v>1989</v>
      </c>
      <c r="E738" s="31">
        <v>3.5</v>
      </c>
      <c r="F738" s="31">
        <v>-31.4</v>
      </c>
      <c r="G738" s="31" t="s">
        <v>448</v>
      </c>
      <c r="H738" s="31">
        <v>95.6</v>
      </c>
      <c r="I738" s="13" t="s">
        <v>357</v>
      </c>
      <c r="J738" s="33" t="s">
        <v>497</v>
      </c>
    </row>
    <row r="739" spans="1:10" ht="15">
      <c r="A739" s="5" t="s">
        <v>111</v>
      </c>
      <c r="B739" s="5" t="s">
        <v>207</v>
      </c>
      <c r="C739" s="37">
        <v>32599</v>
      </c>
      <c r="D739" s="36">
        <v>1989</v>
      </c>
      <c r="E739" s="31">
        <v>5.4</v>
      </c>
      <c r="F739" s="31">
        <v>-28.4</v>
      </c>
      <c r="G739" s="31" t="s">
        <v>448</v>
      </c>
      <c r="H739" s="31">
        <v>113.9</v>
      </c>
      <c r="I739" s="13" t="s">
        <v>357</v>
      </c>
      <c r="J739" s="33" t="s">
        <v>497</v>
      </c>
    </row>
    <row r="740" spans="1:10" ht="15">
      <c r="A740" s="5" t="s">
        <v>112</v>
      </c>
      <c r="B740" s="5" t="s">
        <v>207</v>
      </c>
      <c r="C740" s="37">
        <v>32599</v>
      </c>
      <c r="D740" s="36">
        <v>1989</v>
      </c>
      <c r="E740" s="31">
        <v>3.3</v>
      </c>
      <c r="F740" s="31">
        <v>-29.7</v>
      </c>
      <c r="G740" s="31" t="s">
        <v>448</v>
      </c>
      <c r="H740" s="31">
        <v>113.9</v>
      </c>
      <c r="I740" s="13" t="s">
        <v>357</v>
      </c>
      <c r="J740" s="33" t="s">
        <v>497</v>
      </c>
    </row>
    <row r="741" spans="1:10" ht="15">
      <c r="A741" s="18" t="s">
        <v>72</v>
      </c>
      <c r="B741" s="13"/>
      <c r="C741" s="13" t="s">
        <v>396</v>
      </c>
      <c r="D741" s="5">
        <v>2009</v>
      </c>
      <c r="E741" s="31">
        <v>2.088</v>
      </c>
      <c r="F741" s="31">
        <v>-30.1</v>
      </c>
      <c r="G741" s="31">
        <v>-131</v>
      </c>
      <c r="H741" s="31">
        <v>86.9</v>
      </c>
      <c r="I741" s="13" t="s">
        <v>406</v>
      </c>
      <c r="J741" s="33" t="s">
        <v>429</v>
      </c>
    </row>
    <row r="742" spans="1:10" ht="15">
      <c r="A742" s="18" t="s">
        <v>72</v>
      </c>
      <c r="B742" s="13"/>
      <c r="C742" s="13" t="s">
        <v>397</v>
      </c>
      <c r="D742" s="5">
        <v>2009</v>
      </c>
      <c r="E742" s="31">
        <v>2.112</v>
      </c>
      <c r="F742" s="31">
        <v>-28.9</v>
      </c>
      <c r="G742" s="31">
        <v>-74</v>
      </c>
      <c r="H742" s="31">
        <v>92.6</v>
      </c>
      <c r="I742" s="13" t="s">
        <v>406</v>
      </c>
      <c r="J742" s="33" t="s">
        <v>429</v>
      </c>
    </row>
    <row r="743" spans="1:10" ht="15">
      <c r="A743" s="18" t="s">
        <v>72</v>
      </c>
      <c r="B743" s="13"/>
      <c r="C743" s="13" t="s">
        <v>398</v>
      </c>
      <c r="D743" s="5">
        <v>2009</v>
      </c>
      <c r="E743" s="31">
        <v>2.772</v>
      </c>
      <c r="F743" s="31">
        <v>-32.1</v>
      </c>
      <c r="G743" s="31">
        <v>-55</v>
      </c>
      <c r="H743" s="31">
        <v>94.5</v>
      </c>
      <c r="I743" s="13" t="s">
        <v>406</v>
      </c>
      <c r="J743" s="33" t="s">
        <v>429</v>
      </c>
    </row>
    <row r="744" spans="1:10" ht="15">
      <c r="A744" s="18" t="s">
        <v>72</v>
      </c>
      <c r="B744" s="13"/>
      <c r="C744" s="13" t="s">
        <v>399</v>
      </c>
      <c r="D744" s="5">
        <v>2009</v>
      </c>
      <c r="E744" s="31">
        <v>2.544</v>
      </c>
      <c r="F744" s="31">
        <v>-25.6</v>
      </c>
      <c r="G744" s="31">
        <v>-122</v>
      </c>
      <c r="H744" s="31">
        <v>87.8</v>
      </c>
      <c r="I744" s="13" t="s">
        <v>406</v>
      </c>
      <c r="J744" s="33" t="s">
        <v>429</v>
      </c>
    </row>
    <row r="745" spans="1:10" ht="15">
      <c r="A745" s="18" t="s">
        <v>73</v>
      </c>
      <c r="B745" s="13"/>
      <c r="C745" s="13" t="s">
        <v>396</v>
      </c>
      <c r="D745" s="5">
        <v>2009</v>
      </c>
      <c r="E745" s="31">
        <v>2.16</v>
      </c>
      <c r="F745" s="31">
        <v>-28.8</v>
      </c>
      <c r="G745" s="31">
        <v>-183</v>
      </c>
      <c r="H745" s="31">
        <v>81.7</v>
      </c>
      <c r="I745" s="13" t="s">
        <v>406</v>
      </c>
      <c r="J745" s="33" t="s">
        <v>429</v>
      </c>
    </row>
    <row r="746" spans="1:10" ht="15">
      <c r="A746" s="18" t="s">
        <v>73</v>
      </c>
      <c r="B746" s="13"/>
      <c r="C746" s="13" t="s">
        <v>397</v>
      </c>
      <c r="D746" s="5">
        <v>2009</v>
      </c>
      <c r="E746" s="31">
        <v>1.812</v>
      </c>
      <c r="F746" s="31">
        <v>-30.3</v>
      </c>
      <c r="G746" s="31">
        <v>-110</v>
      </c>
      <c r="H746" s="31">
        <v>89</v>
      </c>
      <c r="I746" s="13" t="s">
        <v>406</v>
      </c>
      <c r="J746" s="33" t="s">
        <v>429</v>
      </c>
    </row>
    <row r="747" spans="1:10" ht="15">
      <c r="A747" s="18" t="s">
        <v>73</v>
      </c>
      <c r="B747" s="13"/>
      <c r="C747" s="13" t="s">
        <v>398</v>
      </c>
      <c r="D747" s="5">
        <v>2009</v>
      </c>
      <c r="E747" s="31">
        <v>2.736</v>
      </c>
      <c r="F747" s="31">
        <v>-32.2</v>
      </c>
      <c r="G747" s="31">
        <v>-44</v>
      </c>
      <c r="H747" s="31">
        <v>95.6</v>
      </c>
      <c r="I747" s="13" t="s">
        <v>406</v>
      </c>
      <c r="J747" s="33" t="s">
        <v>429</v>
      </c>
    </row>
    <row r="748" spans="1:10" ht="15">
      <c r="A748" s="18" t="s">
        <v>73</v>
      </c>
      <c r="B748" s="13"/>
      <c r="C748" s="13" t="s">
        <v>399</v>
      </c>
      <c r="D748" s="5">
        <v>2009</v>
      </c>
      <c r="E748" s="31">
        <v>1.98</v>
      </c>
      <c r="F748" s="31">
        <v>-29.8</v>
      </c>
      <c r="G748" s="31">
        <v>-95</v>
      </c>
      <c r="H748" s="31">
        <v>90.5</v>
      </c>
      <c r="I748" s="13" t="s">
        <v>406</v>
      </c>
      <c r="J748" s="33" t="s">
        <v>429</v>
      </c>
    </row>
    <row r="749" spans="1:10" ht="15">
      <c r="A749" s="34" t="s">
        <v>132</v>
      </c>
      <c r="B749" s="15"/>
      <c r="C749" s="34">
        <v>2010</v>
      </c>
      <c r="D749" s="34">
        <v>2010</v>
      </c>
      <c r="E749" s="31">
        <v>5.05599999996</v>
      </c>
      <c r="F749" s="31">
        <v>-27.45</v>
      </c>
      <c r="G749" s="31">
        <v>-74.73975599</v>
      </c>
      <c r="H749" s="31">
        <v>92.526024401</v>
      </c>
      <c r="I749" s="32" t="s">
        <v>406</v>
      </c>
      <c r="J749" s="33" t="s">
        <v>498</v>
      </c>
    </row>
    <row r="750" spans="1:10" ht="15">
      <c r="A750" s="34" t="s">
        <v>133</v>
      </c>
      <c r="B750" s="15"/>
      <c r="C750" s="34">
        <v>2010</v>
      </c>
      <c r="D750" s="34">
        <v>2010</v>
      </c>
      <c r="E750" s="31">
        <v>4.33449999996</v>
      </c>
      <c r="F750" s="31">
        <v>-27.51</v>
      </c>
      <c r="G750" s="31">
        <v>-54.78510909</v>
      </c>
      <c r="H750" s="31">
        <v>94.521489091</v>
      </c>
      <c r="I750" s="32" t="s">
        <v>406</v>
      </c>
      <c r="J750" s="33" t="s">
        <v>498</v>
      </c>
    </row>
    <row r="751" spans="1:10" ht="15">
      <c r="A751" s="34" t="s">
        <v>134</v>
      </c>
      <c r="B751" s="15"/>
      <c r="C751" s="34">
        <v>2010</v>
      </c>
      <c r="D751" s="34">
        <v>2010</v>
      </c>
      <c r="E751" s="31">
        <v>5.2989999999599995</v>
      </c>
      <c r="F751" s="31" t="s">
        <v>448</v>
      </c>
      <c r="G751" s="31">
        <v>12.822425904</v>
      </c>
      <c r="H751" s="31">
        <v>101.2822425904</v>
      </c>
      <c r="I751" s="32" t="s">
        <v>357</v>
      </c>
      <c r="J751" s="33" t="s">
        <v>498</v>
      </c>
    </row>
    <row r="752" spans="1:10" ht="15">
      <c r="A752" s="34" t="s">
        <v>135</v>
      </c>
      <c r="B752" s="15"/>
      <c r="C752" s="34">
        <v>2010</v>
      </c>
      <c r="D752" s="34">
        <v>2010</v>
      </c>
      <c r="E752" s="31">
        <v>8.67699999996</v>
      </c>
      <c r="F752" s="31">
        <v>-25.89</v>
      </c>
      <c r="G752" s="31">
        <v>-140.1632003</v>
      </c>
      <c r="H752" s="31">
        <v>85.98367997</v>
      </c>
      <c r="I752" s="32" t="s">
        <v>406</v>
      </c>
      <c r="J752" s="33" t="s">
        <v>498</v>
      </c>
    </row>
    <row r="753" spans="1:10" ht="15">
      <c r="A753" s="34" t="s">
        <v>136</v>
      </c>
      <c r="B753" s="15"/>
      <c r="C753" s="34">
        <v>2010</v>
      </c>
      <c r="D753" s="34">
        <v>2010</v>
      </c>
      <c r="E753" s="31">
        <v>7.674999999960001</v>
      </c>
      <c r="F753" s="31" t="s">
        <v>448</v>
      </c>
      <c r="G753" s="31">
        <v>-31.9</v>
      </c>
      <c r="H753" s="31">
        <v>96.81</v>
      </c>
      <c r="I753" s="32" t="s">
        <v>406</v>
      </c>
      <c r="J753" s="33" t="s">
        <v>498</v>
      </c>
    </row>
    <row r="754" spans="1:10" ht="15">
      <c r="A754" s="34" t="s">
        <v>137</v>
      </c>
      <c r="B754" s="15"/>
      <c r="C754" s="34">
        <v>2010</v>
      </c>
      <c r="D754" s="34">
        <v>2010</v>
      </c>
      <c r="E754" s="31">
        <v>5.01549999996</v>
      </c>
      <c r="F754" s="31">
        <v>-25.16</v>
      </c>
      <c r="G754" s="31">
        <v>-19.14471987</v>
      </c>
      <c r="H754" s="31">
        <v>98.085528013</v>
      </c>
      <c r="I754" s="32" t="s">
        <v>406</v>
      </c>
      <c r="J754" s="33" t="s">
        <v>498</v>
      </c>
    </row>
    <row r="755" spans="1:10" ht="15">
      <c r="A755" s="34" t="s">
        <v>138</v>
      </c>
      <c r="B755" s="15"/>
      <c r="C755" s="34">
        <v>2010</v>
      </c>
      <c r="D755" s="34">
        <v>2010</v>
      </c>
      <c r="E755" s="31">
        <v>4.17200000004</v>
      </c>
      <c r="F755" s="31">
        <v>-27.51</v>
      </c>
      <c r="G755" s="31">
        <v>-28.87385119</v>
      </c>
      <c r="H755" s="31">
        <v>97.112614881</v>
      </c>
      <c r="I755" s="32" t="s">
        <v>188</v>
      </c>
      <c r="J755" s="33" t="s">
        <v>498</v>
      </c>
    </row>
    <row r="756" spans="1:10" ht="15">
      <c r="A756" s="34" t="s">
        <v>139</v>
      </c>
      <c r="B756" s="15"/>
      <c r="C756" s="34">
        <v>2010</v>
      </c>
      <c r="D756" s="34">
        <v>2010</v>
      </c>
      <c r="E756" s="31">
        <v>8.788499999999999</v>
      </c>
      <c r="F756" s="31">
        <v>-28.01</v>
      </c>
      <c r="G756" s="31">
        <v>-62.82653396</v>
      </c>
      <c r="H756" s="31">
        <v>93.717346604</v>
      </c>
      <c r="I756" s="32" t="s">
        <v>406</v>
      </c>
      <c r="J756" s="33" t="s">
        <v>498</v>
      </c>
    </row>
    <row r="757" spans="1:10" ht="15">
      <c r="A757" s="34" t="s">
        <v>140</v>
      </c>
      <c r="B757" s="15"/>
      <c r="C757" s="34">
        <v>2010</v>
      </c>
      <c r="D757" s="34">
        <v>2010</v>
      </c>
      <c r="E757" s="31">
        <v>6.469499999999999</v>
      </c>
      <c r="F757" s="31" t="s">
        <v>448</v>
      </c>
      <c r="G757" s="31">
        <v>-241.9219718</v>
      </c>
      <c r="H757" s="31">
        <v>75.80780282</v>
      </c>
      <c r="I757" s="32" t="s">
        <v>406</v>
      </c>
      <c r="J757" s="33" t="s">
        <v>498</v>
      </c>
    </row>
    <row r="758" spans="1:10" ht="15">
      <c r="A758" s="34" t="s">
        <v>141</v>
      </c>
      <c r="B758" s="15"/>
      <c r="C758" s="34">
        <v>2010</v>
      </c>
      <c r="D758" s="34">
        <v>2010</v>
      </c>
      <c r="E758" s="31">
        <v>19.2849999996</v>
      </c>
      <c r="F758" s="31" t="s">
        <v>448</v>
      </c>
      <c r="G758" s="31">
        <v>-55.28149334</v>
      </c>
      <c r="H758" s="31">
        <v>94.471850666</v>
      </c>
      <c r="I758" s="32" t="s">
        <v>406</v>
      </c>
      <c r="J758" s="33" t="s">
        <v>498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9"/>
  <sheetViews>
    <sheetView workbookViewId="0" topLeftCell="A109">
      <selection activeCell="H121" sqref="H121"/>
    </sheetView>
  </sheetViews>
  <sheetFormatPr defaultColWidth="9.140625" defaultRowHeight="15"/>
  <cols>
    <col min="1" max="1" width="24.7109375" style="33" bestFit="1" customWidth="1"/>
    <col min="2" max="2" width="25.7109375" style="33" bestFit="1" customWidth="1"/>
    <col min="3" max="3" width="10.7109375" style="33" bestFit="1" customWidth="1"/>
    <col min="4" max="4" width="15.8515625" style="33" customWidth="1"/>
    <col min="5" max="5" width="9.140625" style="33" customWidth="1"/>
    <col min="6" max="6" width="12.8515625" style="33" customWidth="1"/>
    <col min="7" max="7" width="12.57421875" style="33" customWidth="1"/>
    <col min="8" max="8" width="9.140625" style="33" customWidth="1"/>
    <col min="9" max="9" width="14.140625" style="33" customWidth="1"/>
    <col min="10" max="10" width="18.28125" style="33" bestFit="1" customWidth="1"/>
    <col min="11" max="16384" width="9.140625" style="33" customWidth="1"/>
  </cols>
  <sheetData>
    <row r="1" spans="1:10" ht="30">
      <c r="A1" s="28" t="s">
        <v>0</v>
      </c>
      <c r="B1" s="28" t="s">
        <v>1</v>
      </c>
      <c r="C1" s="28" t="s">
        <v>404</v>
      </c>
      <c r="D1" s="28" t="s">
        <v>405</v>
      </c>
      <c r="E1" s="29" t="s">
        <v>2</v>
      </c>
      <c r="F1" s="28" t="s">
        <v>3</v>
      </c>
      <c r="G1" s="28" t="s">
        <v>4</v>
      </c>
      <c r="H1" s="28" t="s">
        <v>5</v>
      </c>
      <c r="I1" s="28" t="s">
        <v>6</v>
      </c>
      <c r="J1" s="28" t="s">
        <v>7</v>
      </c>
    </row>
    <row r="2" spans="1:10" ht="15">
      <c r="A2" s="5" t="s">
        <v>546</v>
      </c>
      <c r="B2" s="5" t="s">
        <v>547</v>
      </c>
      <c r="C2" s="17">
        <v>40044</v>
      </c>
      <c r="D2" s="5">
        <v>2009</v>
      </c>
      <c r="E2" s="5">
        <v>18.8</v>
      </c>
      <c r="F2" s="105">
        <v>-28.5</v>
      </c>
      <c r="G2" s="109">
        <v>150.65607460452802</v>
      </c>
      <c r="H2" s="106">
        <f aca="true" t="shared" si="0" ref="H2:H11">100+(G2/10)</f>
        <v>115.0656074604528</v>
      </c>
      <c r="I2" s="5" t="s">
        <v>193</v>
      </c>
      <c r="J2" s="33" t="s">
        <v>594</v>
      </c>
    </row>
    <row r="3" spans="1:10" ht="15">
      <c r="A3" s="5" t="s">
        <v>546</v>
      </c>
      <c r="B3" s="5" t="s">
        <v>547</v>
      </c>
      <c r="C3" s="17">
        <v>40045</v>
      </c>
      <c r="D3" s="5">
        <v>2009</v>
      </c>
      <c r="E3" s="5">
        <v>18.8</v>
      </c>
      <c r="F3" s="105">
        <v>-28.7</v>
      </c>
      <c r="G3" s="109">
        <v>141.81938544758577</v>
      </c>
      <c r="H3" s="106">
        <f t="shared" si="0"/>
        <v>114.18193854475858</v>
      </c>
      <c r="I3" s="5" t="s">
        <v>193</v>
      </c>
      <c r="J3" s="33" t="s">
        <v>594</v>
      </c>
    </row>
    <row r="4" spans="1:10" ht="15">
      <c r="A4" s="5" t="s">
        <v>546</v>
      </c>
      <c r="B4" s="5" t="s">
        <v>547</v>
      </c>
      <c r="C4" s="17">
        <v>40045</v>
      </c>
      <c r="D4" s="5">
        <v>2009</v>
      </c>
      <c r="E4" s="5">
        <v>18.8</v>
      </c>
      <c r="F4" s="105">
        <v>-28.6</v>
      </c>
      <c r="G4" s="109">
        <v>142.1172513742246</v>
      </c>
      <c r="H4" s="106">
        <f t="shared" si="0"/>
        <v>114.21172513742246</v>
      </c>
      <c r="I4" s="5" t="s">
        <v>193</v>
      </c>
      <c r="J4" s="33" t="s">
        <v>594</v>
      </c>
    </row>
    <row r="5" spans="1:10" ht="15">
      <c r="A5" s="5" t="s">
        <v>546</v>
      </c>
      <c r="B5" s="5" t="s">
        <v>548</v>
      </c>
      <c r="C5" s="17">
        <v>40044</v>
      </c>
      <c r="D5" s="5">
        <v>2009</v>
      </c>
      <c r="E5" s="5">
        <v>18.8</v>
      </c>
      <c r="F5" s="105">
        <v>-28.7</v>
      </c>
      <c r="G5" s="109">
        <v>131.59265529966402</v>
      </c>
      <c r="H5" s="106">
        <f t="shared" si="0"/>
        <v>113.1592655299664</v>
      </c>
      <c r="I5" s="5" t="s">
        <v>193</v>
      </c>
      <c r="J5" s="33" t="s">
        <v>594</v>
      </c>
    </row>
    <row r="6" spans="1:10" ht="15">
      <c r="A6" s="5" t="s">
        <v>546</v>
      </c>
      <c r="B6" s="5" t="s">
        <v>548</v>
      </c>
      <c r="C6" s="17">
        <v>40045</v>
      </c>
      <c r="D6" s="5">
        <v>2009</v>
      </c>
      <c r="E6" s="5">
        <v>18.8</v>
      </c>
      <c r="F6" s="105">
        <v>-28.4</v>
      </c>
      <c r="G6" s="109">
        <v>158.7977432659804</v>
      </c>
      <c r="H6" s="106">
        <f t="shared" si="0"/>
        <v>115.87977432659804</v>
      </c>
      <c r="I6" s="5" t="s">
        <v>193</v>
      </c>
      <c r="J6" s="33" t="s">
        <v>594</v>
      </c>
    </row>
    <row r="7" spans="1:10" ht="15">
      <c r="A7" s="5" t="s">
        <v>546</v>
      </c>
      <c r="B7" s="5" t="s">
        <v>548</v>
      </c>
      <c r="C7" s="17">
        <v>40045</v>
      </c>
      <c r="D7" s="5">
        <v>2009</v>
      </c>
      <c r="E7" s="5">
        <v>18.8</v>
      </c>
      <c r="F7" s="105">
        <v>-28.7</v>
      </c>
      <c r="G7" s="109">
        <v>151.0532291733795</v>
      </c>
      <c r="H7" s="106">
        <f t="shared" si="0"/>
        <v>115.10532291733794</v>
      </c>
      <c r="I7" s="5" t="s">
        <v>193</v>
      </c>
      <c r="J7" s="33" t="s">
        <v>594</v>
      </c>
    </row>
    <row r="8" spans="1:10" ht="15">
      <c r="A8" s="5" t="s">
        <v>546</v>
      </c>
      <c r="B8" s="5" t="s">
        <v>549</v>
      </c>
      <c r="C8" s="17">
        <v>40044</v>
      </c>
      <c r="D8" s="5">
        <v>2009</v>
      </c>
      <c r="E8" s="5">
        <v>18.8</v>
      </c>
      <c r="F8" s="105">
        <v>-28.2</v>
      </c>
      <c r="G8" s="109">
        <v>112.13208142594877</v>
      </c>
      <c r="H8" s="106">
        <f t="shared" si="0"/>
        <v>111.21320814259488</v>
      </c>
      <c r="I8" s="5" t="s">
        <v>193</v>
      </c>
      <c r="J8" s="33" t="s">
        <v>594</v>
      </c>
    </row>
    <row r="9" spans="1:10" ht="15">
      <c r="A9" s="5" t="s">
        <v>546</v>
      </c>
      <c r="B9" s="5" t="s">
        <v>549</v>
      </c>
      <c r="C9" s="17">
        <v>40045</v>
      </c>
      <c r="D9" s="5">
        <v>2009</v>
      </c>
      <c r="E9" s="5">
        <v>18.8</v>
      </c>
      <c r="F9" s="105">
        <v>-28.2</v>
      </c>
      <c r="G9" s="109">
        <v>102.89823770015505</v>
      </c>
      <c r="H9" s="106">
        <f t="shared" si="0"/>
        <v>110.2898237700155</v>
      </c>
      <c r="I9" s="5" t="s">
        <v>193</v>
      </c>
      <c r="J9" s="33" t="s">
        <v>594</v>
      </c>
    </row>
    <row r="10" spans="1:10" ht="15">
      <c r="A10" s="5" t="s">
        <v>546</v>
      </c>
      <c r="B10" s="5" t="s">
        <v>549</v>
      </c>
      <c r="C10" s="17">
        <v>40045</v>
      </c>
      <c r="D10" s="5">
        <v>2009</v>
      </c>
      <c r="E10" s="5">
        <v>18.8</v>
      </c>
      <c r="F10" s="105">
        <v>-28</v>
      </c>
      <c r="G10" s="109">
        <v>105.67831968211449</v>
      </c>
      <c r="H10" s="106">
        <f t="shared" si="0"/>
        <v>110.56783196821145</v>
      </c>
      <c r="I10" s="5" t="s">
        <v>193</v>
      </c>
      <c r="J10" s="33" t="s">
        <v>594</v>
      </c>
    </row>
    <row r="11" spans="1:10" ht="15">
      <c r="A11" s="5" t="s">
        <v>546</v>
      </c>
      <c r="B11" s="13" t="s">
        <v>550</v>
      </c>
      <c r="C11" s="17">
        <v>40133</v>
      </c>
      <c r="D11" s="5">
        <v>2009</v>
      </c>
      <c r="E11" s="5">
        <v>18.8</v>
      </c>
      <c r="F11" s="105">
        <v>-28.9</v>
      </c>
      <c r="G11" s="109">
        <v>127.42253232672508</v>
      </c>
      <c r="H11" s="106">
        <f t="shared" si="0"/>
        <v>112.74225323267251</v>
      </c>
      <c r="I11" s="5" t="s">
        <v>193</v>
      </c>
      <c r="J11" s="33" t="s">
        <v>594</v>
      </c>
    </row>
    <row r="12" spans="1:10" ht="15">
      <c r="A12" s="5" t="s">
        <v>546</v>
      </c>
      <c r="B12" s="13" t="s">
        <v>550</v>
      </c>
      <c r="C12" s="17">
        <v>40133</v>
      </c>
      <c r="D12" s="5">
        <v>2009</v>
      </c>
      <c r="E12" s="5">
        <v>18.8</v>
      </c>
      <c r="F12" s="105">
        <v>-28.9</v>
      </c>
      <c r="G12" s="109">
        <v>133.87629407055934</v>
      </c>
      <c r="H12" s="106">
        <f>100+(G12/10)</f>
        <v>113.38762940705594</v>
      </c>
      <c r="I12" s="5" t="s">
        <v>193</v>
      </c>
      <c r="J12" s="33" t="s">
        <v>594</v>
      </c>
    </row>
    <row r="13" spans="1:10" ht="15">
      <c r="A13" s="5" t="s">
        <v>546</v>
      </c>
      <c r="B13" s="13" t="s">
        <v>550</v>
      </c>
      <c r="C13" s="17">
        <v>40134</v>
      </c>
      <c r="D13" s="5">
        <v>2009</v>
      </c>
      <c r="E13" s="5">
        <v>18.8</v>
      </c>
      <c r="F13" s="105">
        <v>-28.5</v>
      </c>
      <c r="G13" s="109">
        <v>116.79864760995184</v>
      </c>
      <c r="H13" s="106">
        <f>100+(G13/10)</f>
        <v>111.67986476099519</v>
      </c>
      <c r="I13" s="5" t="s">
        <v>193</v>
      </c>
      <c r="J13" s="33" t="s">
        <v>594</v>
      </c>
    </row>
    <row r="14" spans="1:10" ht="15">
      <c r="A14" s="5" t="s">
        <v>546</v>
      </c>
      <c r="B14" s="13" t="s">
        <v>550</v>
      </c>
      <c r="C14" s="17">
        <v>40135</v>
      </c>
      <c r="D14" s="5">
        <v>2009</v>
      </c>
      <c r="E14" s="5">
        <v>18.8</v>
      </c>
      <c r="F14" s="105">
        <v>-28.9</v>
      </c>
      <c r="G14" s="109">
        <v>125.83391405131961</v>
      </c>
      <c r="H14" s="106">
        <f>100+(G14/10)</f>
        <v>112.58339140513196</v>
      </c>
      <c r="I14" s="5" t="s">
        <v>193</v>
      </c>
      <c r="J14" s="33" t="s">
        <v>594</v>
      </c>
    </row>
    <row r="15" spans="1:10" ht="15">
      <c r="A15" s="5" t="s">
        <v>546</v>
      </c>
      <c r="B15" s="13" t="s">
        <v>551</v>
      </c>
      <c r="C15" s="17">
        <v>40133</v>
      </c>
      <c r="D15" s="5">
        <v>2009</v>
      </c>
      <c r="E15" s="5">
        <v>18.8</v>
      </c>
      <c r="F15" s="105">
        <v>-28.3</v>
      </c>
      <c r="G15" s="109">
        <v>141.81938544758577</v>
      </c>
      <c r="H15" s="106">
        <f>100+(G15/10)</f>
        <v>114.18193854475858</v>
      </c>
      <c r="I15" s="5" t="s">
        <v>193</v>
      </c>
      <c r="J15" s="33" t="s">
        <v>594</v>
      </c>
    </row>
    <row r="16" spans="1:10" ht="15">
      <c r="A16" s="5" t="s">
        <v>546</v>
      </c>
      <c r="B16" s="13" t="s">
        <v>551</v>
      </c>
      <c r="C16" s="17">
        <v>40133</v>
      </c>
      <c r="D16" s="5">
        <v>2009</v>
      </c>
      <c r="E16" s="5">
        <v>18.8</v>
      </c>
      <c r="F16" s="105">
        <v>-28.7</v>
      </c>
      <c r="G16" s="109">
        <v>142.6136945852885</v>
      </c>
      <c r="H16" s="106">
        <f>100+(G16/10)</f>
        <v>114.26136945852885</v>
      </c>
      <c r="I16" s="5" t="s">
        <v>193</v>
      </c>
      <c r="J16" s="33" t="s">
        <v>594</v>
      </c>
    </row>
    <row r="17" spans="1:10" ht="15">
      <c r="A17" s="5" t="s">
        <v>546</v>
      </c>
      <c r="B17" s="13" t="s">
        <v>551</v>
      </c>
      <c r="C17" s="17">
        <v>40134</v>
      </c>
      <c r="D17" s="5">
        <v>2009</v>
      </c>
      <c r="E17" s="5">
        <v>18.8</v>
      </c>
      <c r="F17" s="105">
        <v>-28.7</v>
      </c>
      <c r="G17" s="109">
        <v>116.20291575667486</v>
      </c>
      <c r="H17" s="106">
        <f aca="true" t="shared" si="1" ref="H17:H25">100+(G17/10)</f>
        <v>111.62029157566748</v>
      </c>
      <c r="I17" s="5" t="s">
        <v>193</v>
      </c>
      <c r="J17" s="33" t="s">
        <v>594</v>
      </c>
    </row>
    <row r="18" spans="1:10" ht="15">
      <c r="A18" s="5" t="s">
        <v>546</v>
      </c>
      <c r="B18" s="13" t="s">
        <v>551</v>
      </c>
      <c r="C18" s="17">
        <v>40135</v>
      </c>
      <c r="D18" s="5">
        <v>2009</v>
      </c>
      <c r="E18" s="5">
        <v>18.8</v>
      </c>
      <c r="F18" s="105">
        <v>-28.9</v>
      </c>
      <c r="G18" s="109">
        <v>102.00463992023944</v>
      </c>
      <c r="H18" s="106">
        <f t="shared" si="1"/>
        <v>110.20046399202394</v>
      </c>
      <c r="I18" s="5" t="s">
        <v>193</v>
      </c>
      <c r="J18" s="33" t="s">
        <v>594</v>
      </c>
    </row>
    <row r="19" spans="1:10" ht="15">
      <c r="A19" s="5" t="s">
        <v>546</v>
      </c>
      <c r="B19" s="13" t="s">
        <v>552</v>
      </c>
      <c r="C19" s="17">
        <v>40133</v>
      </c>
      <c r="D19" s="5">
        <v>2009</v>
      </c>
      <c r="E19" s="5">
        <v>18.8</v>
      </c>
      <c r="F19" s="105">
        <v>-28.5</v>
      </c>
      <c r="G19" s="109">
        <v>125.63533676689408</v>
      </c>
      <c r="H19" s="106">
        <f t="shared" si="1"/>
        <v>112.5635336766894</v>
      </c>
      <c r="I19" s="5" t="s">
        <v>193</v>
      </c>
      <c r="J19" s="33" t="s">
        <v>594</v>
      </c>
    </row>
    <row r="20" spans="1:10" ht="15">
      <c r="A20" s="5" t="s">
        <v>546</v>
      </c>
      <c r="B20" s="13" t="s">
        <v>552</v>
      </c>
      <c r="C20" s="17">
        <v>40133</v>
      </c>
      <c r="D20" s="5">
        <v>2009</v>
      </c>
      <c r="E20" s="5">
        <v>18.8</v>
      </c>
      <c r="F20" s="105">
        <v>-28.4</v>
      </c>
      <c r="G20" s="109">
        <v>150.06034275125103</v>
      </c>
      <c r="H20" s="106">
        <f t="shared" si="1"/>
        <v>115.0060342751251</v>
      </c>
      <c r="I20" s="5" t="s">
        <v>193</v>
      </c>
      <c r="J20" s="33" t="s">
        <v>594</v>
      </c>
    </row>
    <row r="21" spans="1:10" ht="15">
      <c r="A21" s="5" t="s">
        <v>546</v>
      </c>
      <c r="B21" s="13" t="s">
        <v>549</v>
      </c>
      <c r="C21" s="17">
        <v>40133</v>
      </c>
      <c r="D21" s="5">
        <v>2009</v>
      </c>
      <c r="E21" s="5">
        <v>18.8</v>
      </c>
      <c r="F21" s="105">
        <v>-28.3</v>
      </c>
      <c r="G21" s="109">
        <v>97.73522830508763</v>
      </c>
      <c r="H21" s="106">
        <f t="shared" si="1"/>
        <v>109.77352283050877</v>
      </c>
      <c r="I21" s="5" t="s">
        <v>193</v>
      </c>
      <c r="J21" s="33" t="s">
        <v>594</v>
      </c>
    </row>
    <row r="22" spans="1:10" ht="15">
      <c r="A22" s="5" t="s">
        <v>546</v>
      </c>
      <c r="B22" s="13" t="s">
        <v>549</v>
      </c>
      <c r="C22" s="17">
        <v>40133</v>
      </c>
      <c r="D22" s="5">
        <v>2009</v>
      </c>
      <c r="E22" s="5">
        <v>18.8</v>
      </c>
      <c r="F22" s="105">
        <v>-28.1</v>
      </c>
      <c r="G22" s="109">
        <v>102.60037177351666</v>
      </c>
      <c r="H22" s="106">
        <f t="shared" si="1"/>
        <v>110.26003717735166</v>
      </c>
      <c r="I22" s="5" t="s">
        <v>193</v>
      </c>
      <c r="J22" s="33" t="s">
        <v>594</v>
      </c>
    </row>
    <row r="23" spans="1:10" ht="15">
      <c r="A23" s="5" t="s">
        <v>546</v>
      </c>
      <c r="B23" s="13" t="s">
        <v>549</v>
      </c>
      <c r="C23" s="17">
        <v>40133</v>
      </c>
      <c r="D23" s="5">
        <v>2009</v>
      </c>
      <c r="E23" s="5">
        <v>18.8</v>
      </c>
      <c r="F23" s="105">
        <v>-28.2</v>
      </c>
      <c r="G23" s="109">
        <v>112.33065871037428</v>
      </c>
      <c r="H23" s="106">
        <f t="shared" si="1"/>
        <v>111.23306587103743</v>
      </c>
      <c r="I23" s="5" t="s">
        <v>193</v>
      </c>
      <c r="J23" s="33" t="s">
        <v>594</v>
      </c>
    </row>
    <row r="24" spans="1:10" ht="15">
      <c r="A24" s="5" t="s">
        <v>546</v>
      </c>
      <c r="B24" s="13" t="s">
        <v>549</v>
      </c>
      <c r="C24" s="17">
        <v>40134</v>
      </c>
      <c r="D24" s="5">
        <v>2009</v>
      </c>
      <c r="E24" s="5">
        <v>18.8</v>
      </c>
      <c r="F24" s="105">
        <v>-28.3</v>
      </c>
      <c r="G24" s="109">
        <v>90.68573470797658</v>
      </c>
      <c r="H24" s="106">
        <f t="shared" si="1"/>
        <v>109.06857347079766</v>
      </c>
      <c r="I24" s="5" t="s">
        <v>193</v>
      </c>
      <c r="J24" s="33" t="s">
        <v>594</v>
      </c>
    </row>
    <row r="25" spans="1:10" ht="15">
      <c r="A25" s="5" t="s">
        <v>546</v>
      </c>
      <c r="B25" s="13" t="s">
        <v>549</v>
      </c>
      <c r="C25" s="17">
        <v>40135</v>
      </c>
      <c r="D25" s="5">
        <v>2009</v>
      </c>
      <c r="E25" s="5">
        <v>18.8</v>
      </c>
      <c r="F25" s="105">
        <v>-28.3</v>
      </c>
      <c r="G25" s="109">
        <v>109.64986537062794</v>
      </c>
      <c r="H25" s="106">
        <f t="shared" si="1"/>
        <v>110.9649865370628</v>
      </c>
      <c r="I25" s="5" t="s">
        <v>193</v>
      </c>
      <c r="J25" s="33" t="s">
        <v>594</v>
      </c>
    </row>
    <row r="26" spans="1:10" ht="15">
      <c r="A26" s="18" t="s">
        <v>553</v>
      </c>
      <c r="B26" s="13" t="s">
        <v>554</v>
      </c>
      <c r="C26" s="9">
        <v>38244</v>
      </c>
      <c r="D26" s="5">
        <v>2004</v>
      </c>
      <c r="E26" s="13">
        <v>15.6</v>
      </c>
      <c r="F26" s="105">
        <v>-28.8</v>
      </c>
      <c r="G26" s="109" t="s">
        <v>448</v>
      </c>
      <c r="H26" s="106">
        <v>109.75</v>
      </c>
      <c r="I26" s="5" t="s">
        <v>193</v>
      </c>
      <c r="J26" s="13" t="s">
        <v>590</v>
      </c>
    </row>
    <row r="27" spans="1:10" ht="15">
      <c r="A27" s="18" t="s">
        <v>553</v>
      </c>
      <c r="B27" s="13" t="s">
        <v>555</v>
      </c>
      <c r="C27" s="9">
        <v>38244</v>
      </c>
      <c r="D27" s="5">
        <v>2004</v>
      </c>
      <c r="E27" s="13">
        <v>15.4</v>
      </c>
      <c r="F27" s="105">
        <v>-28.8</v>
      </c>
      <c r="G27" s="109" t="s">
        <v>448</v>
      </c>
      <c r="H27" s="106">
        <v>112.81</v>
      </c>
      <c r="I27" s="5" t="s">
        <v>193</v>
      </c>
      <c r="J27" s="13" t="s">
        <v>590</v>
      </c>
    </row>
    <row r="28" spans="1:10" ht="15">
      <c r="A28" s="18" t="s">
        <v>553</v>
      </c>
      <c r="B28" s="13" t="s">
        <v>556</v>
      </c>
      <c r="C28" s="9">
        <v>38244</v>
      </c>
      <c r="D28" s="5">
        <v>2004</v>
      </c>
      <c r="E28" s="13">
        <v>28</v>
      </c>
      <c r="F28" s="105">
        <v>-28.7</v>
      </c>
      <c r="G28" s="109" t="s">
        <v>448</v>
      </c>
      <c r="H28" s="106">
        <v>110.26</v>
      </c>
      <c r="I28" s="5" t="s">
        <v>406</v>
      </c>
      <c r="J28" s="13" t="s">
        <v>590</v>
      </c>
    </row>
    <row r="29" spans="1:10" ht="15">
      <c r="A29" s="18" t="s">
        <v>553</v>
      </c>
      <c r="B29" s="13" t="s">
        <v>557</v>
      </c>
      <c r="C29" s="9">
        <v>38244</v>
      </c>
      <c r="D29" s="5">
        <v>2004</v>
      </c>
      <c r="E29" s="14">
        <v>25.4</v>
      </c>
      <c r="F29" s="57">
        <v>-28.7</v>
      </c>
      <c r="G29" s="109" t="s">
        <v>448</v>
      </c>
      <c r="H29" s="22">
        <v>109.17</v>
      </c>
      <c r="I29" s="5" t="s">
        <v>406</v>
      </c>
      <c r="J29" s="13" t="s">
        <v>590</v>
      </c>
    </row>
    <row r="30" spans="1:10" ht="15">
      <c r="A30" s="18" t="s">
        <v>553</v>
      </c>
      <c r="B30" s="13" t="s">
        <v>558</v>
      </c>
      <c r="C30" s="9">
        <v>38244</v>
      </c>
      <c r="D30" s="5">
        <v>2004</v>
      </c>
      <c r="E30" s="14">
        <v>3.36</v>
      </c>
      <c r="F30" s="57">
        <v>-28.8</v>
      </c>
      <c r="G30" s="109" t="s">
        <v>448</v>
      </c>
      <c r="H30" s="22">
        <v>107.28</v>
      </c>
      <c r="I30" s="5" t="s">
        <v>406</v>
      </c>
      <c r="J30" s="13" t="s">
        <v>590</v>
      </c>
    </row>
    <row r="31" spans="1:10" ht="15">
      <c r="A31" s="18" t="s">
        <v>553</v>
      </c>
      <c r="B31" s="13" t="s">
        <v>559</v>
      </c>
      <c r="C31" s="9">
        <v>38244</v>
      </c>
      <c r="D31" s="5">
        <v>2004</v>
      </c>
      <c r="E31" s="14">
        <v>1.08</v>
      </c>
      <c r="F31" s="57">
        <v>-27.9</v>
      </c>
      <c r="G31" s="109" t="s">
        <v>448</v>
      </c>
      <c r="H31" s="22">
        <v>103.45</v>
      </c>
      <c r="I31" s="5" t="s">
        <v>406</v>
      </c>
      <c r="J31" s="13" t="s">
        <v>590</v>
      </c>
    </row>
    <row r="32" spans="1:10" ht="15">
      <c r="A32" s="18" t="s">
        <v>553</v>
      </c>
      <c r="B32" s="13" t="s">
        <v>560</v>
      </c>
      <c r="C32" s="9">
        <v>38244</v>
      </c>
      <c r="D32" s="5">
        <v>2004</v>
      </c>
      <c r="E32" s="110">
        <v>12</v>
      </c>
      <c r="F32" s="57">
        <v>-21</v>
      </c>
      <c r="G32" s="109" t="s">
        <v>448</v>
      </c>
      <c r="H32" s="14">
        <v>99.79</v>
      </c>
      <c r="I32" s="5" t="s">
        <v>406</v>
      </c>
      <c r="J32" s="13" t="s">
        <v>590</v>
      </c>
    </row>
    <row r="33" spans="1:10" ht="15">
      <c r="A33" s="18" t="s">
        <v>553</v>
      </c>
      <c r="B33" s="13" t="s">
        <v>561</v>
      </c>
      <c r="C33" s="9">
        <v>38244</v>
      </c>
      <c r="D33" s="5">
        <v>2004</v>
      </c>
      <c r="E33" s="110">
        <v>13</v>
      </c>
      <c r="F33" s="57">
        <v>-24.1</v>
      </c>
      <c r="G33" s="109" t="s">
        <v>448</v>
      </c>
      <c r="H33" s="14">
        <v>99.75</v>
      </c>
      <c r="I33" s="5" t="s">
        <v>406</v>
      </c>
      <c r="J33" s="13" t="s">
        <v>590</v>
      </c>
    </row>
    <row r="34" spans="1:10" ht="15">
      <c r="A34" s="18" t="s">
        <v>553</v>
      </c>
      <c r="B34" s="13" t="s">
        <v>562</v>
      </c>
      <c r="C34" s="9">
        <v>38244</v>
      </c>
      <c r="D34" s="5">
        <v>2004</v>
      </c>
      <c r="E34" s="110">
        <v>16</v>
      </c>
      <c r="F34" s="57">
        <v>-28</v>
      </c>
      <c r="G34" s="109" t="s">
        <v>448</v>
      </c>
      <c r="H34" s="14">
        <v>101.85</v>
      </c>
      <c r="I34" s="5" t="s">
        <v>406</v>
      </c>
      <c r="J34" s="13" t="s">
        <v>590</v>
      </c>
    </row>
    <row r="35" spans="1:10" ht="15">
      <c r="A35" s="18" t="s">
        <v>553</v>
      </c>
      <c r="B35" s="13" t="s">
        <v>563</v>
      </c>
      <c r="C35" s="9">
        <v>38244</v>
      </c>
      <c r="D35" s="5">
        <v>2004</v>
      </c>
      <c r="E35" s="14">
        <v>18.9</v>
      </c>
      <c r="F35" s="57">
        <v>-28.4</v>
      </c>
      <c r="G35" s="109" t="s">
        <v>448</v>
      </c>
      <c r="H35" s="14">
        <v>108.48</v>
      </c>
      <c r="I35" s="5" t="s">
        <v>406</v>
      </c>
      <c r="J35" s="13" t="s">
        <v>590</v>
      </c>
    </row>
    <row r="36" spans="1:10" ht="15">
      <c r="A36" s="18" t="s">
        <v>553</v>
      </c>
      <c r="B36" s="13" t="s">
        <v>564</v>
      </c>
      <c r="C36" s="9">
        <v>38244</v>
      </c>
      <c r="D36" s="5">
        <v>2004</v>
      </c>
      <c r="E36" s="14">
        <v>19.1</v>
      </c>
      <c r="F36" s="57">
        <v>-28.2</v>
      </c>
      <c r="G36" s="109" t="s">
        <v>448</v>
      </c>
      <c r="H36" s="14">
        <v>111.65</v>
      </c>
      <c r="I36" s="5" t="s">
        <v>406</v>
      </c>
      <c r="J36" s="13" t="s">
        <v>590</v>
      </c>
    </row>
    <row r="37" spans="1:10" ht="15">
      <c r="A37" s="18" t="s">
        <v>553</v>
      </c>
      <c r="B37" s="13" t="s">
        <v>565</v>
      </c>
      <c r="C37" s="9">
        <v>38244</v>
      </c>
      <c r="D37" s="5">
        <v>2004</v>
      </c>
      <c r="E37" s="14">
        <v>4.91</v>
      </c>
      <c r="F37" s="57">
        <v>-28.2</v>
      </c>
      <c r="G37" s="109" t="s">
        <v>448</v>
      </c>
      <c r="H37" s="14">
        <v>111.14</v>
      </c>
      <c r="I37" s="5" t="s">
        <v>406</v>
      </c>
      <c r="J37" s="13" t="s">
        <v>590</v>
      </c>
    </row>
    <row r="38" spans="1:10" ht="15">
      <c r="A38" s="18" t="s">
        <v>553</v>
      </c>
      <c r="B38" s="13" t="s">
        <v>566</v>
      </c>
      <c r="C38" s="9">
        <v>38244</v>
      </c>
      <c r="D38" s="5">
        <v>2004</v>
      </c>
      <c r="E38" s="14">
        <v>14</v>
      </c>
      <c r="F38" s="57">
        <v>-29.1</v>
      </c>
      <c r="G38" s="109" t="s">
        <v>448</v>
      </c>
      <c r="H38" s="14">
        <v>109.87</v>
      </c>
      <c r="I38" s="5" t="s">
        <v>406</v>
      </c>
      <c r="J38" s="13" t="s">
        <v>590</v>
      </c>
    </row>
    <row r="39" spans="1:10" ht="15">
      <c r="A39" s="18" t="s">
        <v>553</v>
      </c>
      <c r="B39" s="13" t="s">
        <v>567</v>
      </c>
      <c r="C39" s="9">
        <v>38244</v>
      </c>
      <c r="D39" s="5">
        <v>2004</v>
      </c>
      <c r="E39" s="14">
        <v>4.83</v>
      </c>
      <c r="F39" s="57">
        <v>-28.87</v>
      </c>
      <c r="G39" s="109" t="s">
        <v>448</v>
      </c>
      <c r="H39" s="14">
        <v>109.45</v>
      </c>
      <c r="I39" s="5" t="s">
        <v>406</v>
      </c>
      <c r="J39" s="13" t="s">
        <v>590</v>
      </c>
    </row>
    <row r="40" spans="1:10" ht="15">
      <c r="A40" s="18" t="s">
        <v>553</v>
      </c>
      <c r="B40" s="13" t="s">
        <v>568</v>
      </c>
      <c r="C40" s="9">
        <v>38244</v>
      </c>
      <c r="D40" s="5">
        <v>2004</v>
      </c>
      <c r="E40" s="14">
        <v>4.9</v>
      </c>
      <c r="F40" s="57">
        <v>-28.8</v>
      </c>
      <c r="G40" s="109" t="s">
        <v>448</v>
      </c>
      <c r="H40" s="14">
        <v>107.52</v>
      </c>
      <c r="I40" s="5" t="s">
        <v>406</v>
      </c>
      <c r="J40" s="13" t="s">
        <v>590</v>
      </c>
    </row>
    <row r="41" spans="1:10" ht="15">
      <c r="A41" s="18" t="s">
        <v>553</v>
      </c>
      <c r="B41" s="13" t="s">
        <v>569</v>
      </c>
      <c r="C41" s="9">
        <v>38244</v>
      </c>
      <c r="D41" s="5">
        <v>2004</v>
      </c>
      <c r="E41" s="14">
        <v>11.1</v>
      </c>
      <c r="F41" s="57">
        <v>-28.8</v>
      </c>
      <c r="G41" s="109" t="s">
        <v>448</v>
      </c>
      <c r="H41" s="14">
        <v>107.66</v>
      </c>
      <c r="I41" s="5" t="s">
        <v>406</v>
      </c>
      <c r="J41" s="13" t="s">
        <v>590</v>
      </c>
    </row>
    <row r="42" spans="1:10" ht="15">
      <c r="A42" s="18" t="s">
        <v>553</v>
      </c>
      <c r="B42" s="13" t="s">
        <v>570</v>
      </c>
      <c r="C42" s="9">
        <v>38244</v>
      </c>
      <c r="D42" s="5">
        <v>2004</v>
      </c>
      <c r="E42" s="14">
        <v>21.4</v>
      </c>
      <c r="F42" s="57">
        <v>-28.2</v>
      </c>
      <c r="G42" s="109" t="s">
        <v>448</v>
      </c>
      <c r="H42" s="14">
        <v>105.51</v>
      </c>
      <c r="I42" s="5" t="s">
        <v>406</v>
      </c>
      <c r="J42" s="13" t="s">
        <v>590</v>
      </c>
    </row>
    <row r="43" spans="1:10" ht="15">
      <c r="A43" s="18" t="s">
        <v>553</v>
      </c>
      <c r="B43" s="13" t="s">
        <v>571</v>
      </c>
      <c r="C43" s="9">
        <v>38244</v>
      </c>
      <c r="D43" s="5">
        <v>2004</v>
      </c>
      <c r="E43" s="14">
        <v>6.63</v>
      </c>
      <c r="F43" s="57">
        <v>-28.7</v>
      </c>
      <c r="G43" s="109" t="s">
        <v>448</v>
      </c>
      <c r="H43" s="14">
        <v>109.53</v>
      </c>
      <c r="I43" s="5" t="s">
        <v>406</v>
      </c>
      <c r="J43" s="13" t="s">
        <v>590</v>
      </c>
    </row>
    <row r="44" spans="1:10" ht="15">
      <c r="A44" s="18" t="s">
        <v>553</v>
      </c>
      <c r="B44" s="13" t="s">
        <v>554</v>
      </c>
      <c r="C44" s="9">
        <v>38552</v>
      </c>
      <c r="D44" s="107">
        <v>2005</v>
      </c>
      <c r="E44" s="14">
        <v>8.06</v>
      </c>
      <c r="F44" s="57">
        <v>-27.7</v>
      </c>
      <c r="G44" s="109" t="s">
        <v>448</v>
      </c>
      <c r="H44" s="14">
        <v>104.07</v>
      </c>
      <c r="I44" s="5" t="s">
        <v>193</v>
      </c>
      <c r="J44" s="13" t="s">
        <v>590</v>
      </c>
    </row>
    <row r="45" spans="1:10" ht="15">
      <c r="A45" s="18" t="s">
        <v>553</v>
      </c>
      <c r="B45" s="13" t="s">
        <v>555</v>
      </c>
      <c r="C45" s="9">
        <v>38552</v>
      </c>
      <c r="D45" s="107">
        <v>2005</v>
      </c>
      <c r="E45" s="14">
        <v>14.8</v>
      </c>
      <c r="F45" s="57">
        <v>-26.9</v>
      </c>
      <c r="G45" s="109" t="s">
        <v>448</v>
      </c>
      <c r="H45" s="14">
        <v>104.81</v>
      </c>
      <c r="I45" s="5" t="s">
        <v>193</v>
      </c>
      <c r="J45" s="13" t="s">
        <v>590</v>
      </c>
    </row>
    <row r="46" spans="1:10" ht="15">
      <c r="A46" s="18" t="s">
        <v>553</v>
      </c>
      <c r="B46" s="13" t="s">
        <v>556</v>
      </c>
      <c r="C46" s="9">
        <v>38552</v>
      </c>
      <c r="D46" s="107">
        <v>2005</v>
      </c>
      <c r="E46" s="14">
        <v>12.1</v>
      </c>
      <c r="F46" s="57">
        <v>-28.4</v>
      </c>
      <c r="G46" s="109" t="s">
        <v>448</v>
      </c>
      <c r="H46" s="14">
        <v>108</v>
      </c>
      <c r="I46" s="5" t="s">
        <v>406</v>
      </c>
      <c r="J46" s="13" t="s">
        <v>590</v>
      </c>
    </row>
    <row r="47" spans="1:10" ht="15">
      <c r="A47" s="18" t="s">
        <v>553</v>
      </c>
      <c r="B47" s="13" t="s">
        <v>557</v>
      </c>
      <c r="C47" s="9">
        <v>38552</v>
      </c>
      <c r="D47" s="107">
        <v>2005</v>
      </c>
      <c r="E47" s="14">
        <v>10.3</v>
      </c>
      <c r="F47" s="57">
        <v>-29.4</v>
      </c>
      <c r="G47" s="109" t="s">
        <v>448</v>
      </c>
      <c r="H47" s="14">
        <v>106.66</v>
      </c>
      <c r="I47" s="5" t="s">
        <v>406</v>
      </c>
      <c r="J47" s="13" t="s">
        <v>590</v>
      </c>
    </row>
    <row r="48" spans="1:10" ht="15">
      <c r="A48" s="18" t="s">
        <v>553</v>
      </c>
      <c r="B48" s="13" t="s">
        <v>558</v>
      </c>
      <c r="C48" s="9">
        <v>38552</v>
      </c>
      <c r="D48" s="107">
        <v>2005</v>
      </c>
      <c r="E48" s="14">
        <v>2.66</v>
      </c>
      <c r="F48" s="57">
        <v>-30.1</v>
      </c>
      <c r="G48" s="109" t="s">
        <v>448</v>
      </c>
      <c r="H48" s="14">
        <v>103.04</v>
      </c>
      <c r="I48" s="5" t="s">
        <v>406</v>
      </c>
      <c r="J48" s="13" t="s">
        <v>590</v>
      </c>
    </row>
    <row r="49" spans="1:10" ht="15">
      <c r="A49" s="18" t="s">
        <v>553</v>
      </c>
      <c r="B49" s="13" t="s">
        <v>559</v>
      </c>
      <c r="C49" s="9">
        <v>38552</v>
      </c>
      <c r="D49" s="107">
        <v>2005</v>
      </c>
      <c r="E49" s="14">
        <v>0.6</v>
      </c>
      <c r="F49" s="57">
        <v>-26.9</v>
      </c>
      <c r="G49" s="109" t="s">
        <v>448</v>
      </c>
      <c r="H49" s="14">
        <v>85.56</v>
      </c>
      <c r="I49" s="5" t="s">
        <v>406</v>
      </c>
      <c r="J49" s="13" t="s">
        <v>590</v>
      </c>
    </row>
    <row r="50" spans="1:10" ht="15">
      <c r="A50" s="18" t="s">
        <v>553</v>
      </c>
      <c r="B50" s="13" t="s">
        <v>572</v>
      </c>
      <c r="C50" s="9">
        <v>38552</v>
      </c>
      <c r="D50" s="107">
        <v>2005</v>
      </c>
      <c r="E50" s="14">
        <v>1.39</v>
      </c>
      <c r="F50" s="57">
        <v>-27.2</v>
      </c>
      <c r="G50" s="109" t="s">
        <v>448</v>
      </c>
      <c r="H50" s="14">
        <v>102.13</v>
      </c>
      <c r="I50" s="5" t="s">
        <v>406</v>
      </c>
      <c r="J50" s="13" t="s">
        <v>590</v>
      </c>
    </row>
    <row r="51" spans="1:10" ht="15">
      <c r="A51" s="18" t="s">
        <v>553</v>
      </c>
      <c r="B51" s="13" t="s">
        <v>560</v>
      </c>
      <c r="C51" s="9">
        <v>38552</v>
      </c>
      <c r="D51" s="107">
        <v>2005</v>
      </c>
      <c r="E51" s="14">
        <v>2.62</v>
      </c>
      <c r="F51" s="57">
        <v>-29.6</v>
      </c>
      <c r="G51" s="109" t="s">
        <v>448</v>
      </c>
      <c r="H51" s="14">
        <v>97.4</v>
      </c>
      <c r="I51" s="5" t="s">
        <v>406</v>
      </c>
      <c r="J51" s="13" t="s">
        <v>590</v>
      </c>
    </row>
    <row r="52" spans="1:10" ht="15">
      <c r="A52" s="18" t="s">
        <v>553</v>
      </c>
      <c r="B52" s="13" t="s">
        <v>561</v>
      </c>
      <c r="C52" s="9">
        <v>38552</v>
      </c>
      <c r="D52" s="107">
        <v>2005</v>
      </c>
      <c r="E52" s="13">
        <v>4.64</v>
      </c>
      <c r="F52" s="105">
        <v>-29.1</v>
      </c>
      <c r="G52" s="109" t="s">
        <v>448</v>
      </c>
      <c r="H52" s="13">
        <v>93.14</v>
      </c>
      <c r="I52" s="5" t="s">
        <v>406</v>
      </c>
      <c r="J52" s="13" t="s">
        <v>590</v>
      </c>
    </row>
    <row r="53" spans="1:10" ht="15">
      <c r="A53" s="18" t="s">
        <v>553</v>
      </c>
      <c r="B53" s="13" t="s">
        <v>563</v>
      </c>
      <c r="C53" s="9">
        <v>38552</v>
      </c>
      <c r="D53" s="107">
        <v>2005</v>
      </c>
      <c r="E53" s="13">
        <v>3.13</v>
      </c>
      <c r="F53" s="105">
        <v>-28.5</v>
      </c>
      <c r="G53" s="109" t="s">
        <v>448</v>
      </c>
      <c r="H53" s="13">
        <v>101.59</v>
      </c>
      <c r="I53" s="5" t="s">
        <v>406</v>
      </c>
      <c r="J53" s="13" t="s">
        <v>590</v>
      </c>
    </row>
    <row r="54" spans="1:10" ht="15">
      <c r="A54" s="18" t="s">
        <v>553</v>
      </c>
      <c r="B54" s="13" t="s">
        <v>564</v>
      </c>
      <c r="C54" s="9">
        <v>38552</v>
      </c>
      <c r="D54" s="107">
        <v>2005</v>
      </c>
      <c r="E54" s="13">
        <v>6.18</v>
      </c>
      <c r="F54" s="105">
        <v>-28.8</v>
      </c>
      <c r="G54" s="109" t="s">
        <v>448</v>
      </c>
      <c r="H54" s="13">
        <v>107.42</v>
      </c>
      <c r="I54" s="5" t="s">
        <v>406</v>
      </c>
      <c r="J54" s="13" t="s">
        <v>590</v>
      </c>
    </row>
    <row r="55" spans="1:10" ht="15">
      <c r="A55" s="18" t="s">
        <v>553</v>
      </c>
      <c r="B55" s="13" t="s">
        <v>565</v>
      </c>
      <c r="C55" s="9">
        <v>38552</v>
      </c>
      <c r="D55" s="107">
        <v>2005</v>
      </c>
      <c r="E55" s="13">
        <v>3.19</v>
      </c>
      <c r="F55" s="105">
        <v>-28.6</v>
      </c>
      <c r="G55" s="109" t="s">
        <v>448</v>
      </c>
      <c r="H55" s="13">
        <v>105.24</v>
      </c>
      <c r="I55" s="5" t="s">
        <v>406</v>
      </c>
      <c r="J55" s="13" t="s">
        <v>590</v>
      </c>
    </row>
    <row r="56" spans="1:10" ht="15">
      <c r="A56" s="18" t="s">
        <v>553</v>
      </c>
      <c r="B56" s="13" t="s">
        <v>566</v>
      </c>
      <c r="C56" s="9">
        <v>38552</v>
      </c>
      <c r="D56" s="107">
        <v>2005</v>
      </c>
      <c r="E56" s="13">
        <v>5.69</v>
      </c>
      <c r="F56" s="105">
        <v>-28.6</v>
      </c>
      <c r="G56" s="109" t="s">
        <v>448</v>
      </c>
      <c r="H56" s="13">
        <v>100.46</v>
      </c>
      <c r="I56" s="5" t="s">
        <v>406</v>
      </c>
      <c r="J56" s="13" t="s">
        <v>590</v>
      </c>
    </row>
    <row r="57" spans="1:10" ht="15">
      <c r="A57" s="18" t="s">
        <v>553</v>
      </c>
      <c r="B57" s="13" t="s">
        <v>567</v>
      </c>
      <c r="C57" s="9">
        <v>38552</v>
      </c>
      <c r="D57" s="107">
        <v>2005</v>
      </c>
      <c r="E57" s="13">
        <v>2.33</v>
      </c>
      <c r="F57" s="105">
        <v>-23.2</v>
      </c>
      <c r="G57" s="109" t="s">
        <v>448</v>
      </c>
      <c r="H57" s="13">
        <v>104.77</v>
      </c>
      <c r="I57" s="5" t="s">
        <v>406</v>
      </c>
      <c r="J57" s="13" t="s">
        <v>590</v>
      </c>
    </row>
    <row r="58" spans="1:10" ht="15">
      <c r="A58" s="18" t="s">
        <v>553</v>
      </c>
      <c r="B58" s="13" t="s">
        <v>568</v>
      </c>
      <c r="C58" s="9">
        <v>38552</v>
      </c>
      <c r="D58" s="107">
        <v>2005</v>
      </c>
      <c r="E58" s="13">
        <v>1.8</v>
      </c>
      <c r="F58" s="105">
        <v>-27.8</v>
      </c>
      <c r="G58" s="109" t="s">
        <v>448</v>
      </c>
      <c r="H58" s="13">
        <v>100.74</v>
      </c>
      <c r="I58" s="5" t="s">
        <v>406</v>
      </c>
      <c r="J58" s="13" t="s">
        <v>590</v>
      </c>
    </row>
    <row r="59" spans="1:10" ht="15">
      <c r="A59" s="18" t="s">
        <v>553</v>
      </c>
      <c r="B59" s="13" t="s">
        <v>569</v>
      </c>
      <c r="C59" s="9">
        <v>38552</v>
      </c>
      <c r="D59" s="107">
        <v>2005</v>
      </c>
      <c r="E59" s="13">
        <v>2.92</v>
      </c>
      <c r="F59" s="105">
        <v>-28.4</v>
      </c>
      <c r="G59" s="109" t="s">
        <v>448</v>
      </c>
      <c r="H59" s="13">
        <v>104</v>
      </c>
      <c r="I59" s="5" t="s">
        <v>406</v>
      </c>
      <c r="J59" s="13" t="s">
        <v>590</v>
      </c>
    </row>
    <row r="60" spans="1:10" ht="15">
      <c r="A60" s="18" t="s">
        <v>553</v>
      </c>
      <c r="B60" s="13" t="s">
        <v>570</v>
      </c>
      <c r="C60" s="9">
        <v>38552</v>
      </c>
      <c r="D60" s="107">
        <v>2005</v>
      </c>
      <c r="E60" s="13">
        <v>3.37</v>
      </c>
      <c r="F60" s="105">
        <v>-28.9</v>
      </c>
      <c r="G60" s="109" t="s">
        <v>448</v>
      </c>
      <c r="H60" s="13">
        <v>100.99</v>
      </c>
      <c r="I60" s="5" t="s">
        <v>406</v>
      </c>
      <c r="J60" s="13" t="s">
        <v>590</v>
      </c>
    </row>
    <row r="61" spans="1:10" ht="15">
      <c r="A61" s="18" t="s">
        <v>573</v>
      </c>
      <c r="B61" s="13" t="s">
        <v>574</v>
      </c>
      <c r="C61" s="17">
        <v>35836</v>
      </c>
      <c r="D61" s="5">
        <v>1998</v>
      </c>
      <c r="E61" s="111">
        <v>16.6</v>
      </c>
      <c r="F61" s="105">
        <v>-27.9</v>
      </c>
      <c r="G61" s="109">
        <v>22.94329252727989</v>
      </c>
      <c r="H61" s="106">
        <f aca="true" t="shared" si="2" ref="H61:H83">100+(G61/10)</f>
        <v>102.29432925272799</v>
      </c>
      <c r="I61" s="5" t="s">
        <v>193</v>
      </c>
      <c r="J61" s="13" t="s">
        <v>591</v>
      </c>
    </row>
    <row r="62" spans="1:10" ht="15">
      <c r="A62" s="18" t="s">
        <v>573</v>
      </c>
      <c r="B62" s="13" t="s">
        <v>574</v>
      </c>
      <c r="C62" s="17">
        <v>35948</v>
      </c>
      <c r="D62" s="5">
        <v>1998</v>
      </c>
      <c r="E62" s="111">
        <v>16.6</v>
      </c>
      <c r="F62" s="105">
        <v>-28</v>
      </c>
      <c r="G62" s="109">
        <v>50.582347374455104</v>
      </c>
      <c r="H62" s="106">
        <f t="shared" si="2"/>
        <v>105.05823473744552</v>
      </c>
      <c r="I62" s="5" t="s">
        <v>193</v>
      </c>
      <c r="J62" s="13" t="s">
        <v>591</v>
      </c>
    </row>
    <row r="63" spans="1:10" ht="15">
      <c r="A63" s="18" t="s">
        <v>573</v>
      </c>
      <c r="B63" s="13" t="s">
        <v>575</v>
      </c>
      <c r="C63" s="17">
        <v>35836</v>
      </c>
      <c r="D63" s="5">
        <v>1998</v>
      </c>
      <c r="E63" s="111">
        <v>15.3</v>
      </c>
      <c r="F63" s="105">
        <v>-27.4</v>
      </c>
      <c r="G63" s="109">
        <v>26.820713890732595</v>
      </c>
      <c r="H63" s="106">
        <f t="shared" si="2"/>
        <v>102.68207138907326</v>
      </c>
      <c r="I63" s="5" t="s">
        <v>193</v>
      </c>
      <c r="J63" s="13" t="s">
        <v>591</v>
      </c>
    </row>
    <row r="64" spans="1:10" ht="15">
      <c r="A64" s="18" t="s">
        <v>573</v>
      </c>
      <c r="B64" s="13" t="s">
        <v>575</v>
      </c>
      <c r="C64" s="17">
        <v>35948</v>
      </c>
      <c r="D64" s="5">
        <v>1998</v>
      </c>
      <c r="E64" s="111">
        <v>15.3</v>
      </c>
      <c r="F64" s="105">
        <v>-28</v>
      </c>
      <c r="G64" s="109">
        <v>22.446187224273384</v>
      </c>
      <c r="H64" s="106">
        <f t="shared" si="2"/>
        <v>102.24461872242733</v>
      </c>
      <c r="I64" s="5" t="s">
        <v>193</v>
      </c>
      <c r="J64" s="13" t="s">
        <v>591</v>
      </c>
    </row>
    <row r="65" spans="1:10" ht="15">
      <c r="A65" s="18" t="s">
        <v>573</v>
      </c>
      <c r="B65" s="13" t="s">
        <v>576</v>
      </c>
      <c r="C65" s="17">
        <v>35836</v>
      </c>
      <c r="D65" s="5">
        <v>1998</v>
      </c>
      <c r="E65" s="111">
        <v>13.7</v>
      </c>
      <c r="F65" s="105">
        <v>-27.8</v>
      </c>
      <c r="G65" s="109">
        <v>31.592924799597412</v>
      </c>
      <c r="H65" s="106">
        <f t="shared" si="2"/>
        <v>103.15929247995975</v>
      </c>
      <c r="I65" s="5" t="s">
        <v>193</v>
      </c>
      <c r="J65" s="13" t="s">
        <v>591</v>
      </c>
    </row>
    <row r="66" spans="1:10" ht="15">
      <c r="A66" s="18" t="s">
        <v>573</v>
      </c>
      <c r="B66" s="13" t="s">
        <v>576</v>
      </c>
      <c r="C66" s="17">
        <v>35948</v>
      </c>
      <c r="D66" s="5">
        <v>1998</v>
      </c>
      <c r="E66" s="111">
        <v>13.7</v>
      </c>
      <c r="F66" s="105">
        <v>-28</v>
      </c>
      <c r="G66" s="109">
        <v>18.469344800219332</v>
      </c>
      <c r="H66" s="106">
        <f t="shared" si="2"/>
        <v>101.84693448002193</v>
      </c>
      <c r="I66" s="5" t="s">
        <v>193</v>
      </c>
      <c r="J66" s="13" t="s">
        <v>591</v>
      </c>
    </row>
    <row r="67" spans="1:10" ht="15">
      <c r="A67" s="18" t="s">
        <v>577</v>
      </c>
      <c r="B67" s="5"/>
      <c r="C67" s="5" t="s">
        <v>578</v>
      </c>
      <c r="D67" s="5">
        <f>MEDIAN(2004,2006)</f>
        <v>2005</v>
      </c>
      <c r="E67" s="5" t="s">
        <v>448</v>
      </c>
      <c r="F67" s="105">
        <v>-28.1018</v>
      </c>
      <c r="G67" s="109">
        <v>-34.05084355751931</v>
      </c>
      <c r="H67" s="106">
        <f t="shared" si="2"/>
        <v>96.59491564424808</v>
      </c>
      <c r="I67" s="5" t="s">
        <v>193</v>
      </c>
      <c r="J67" s="13" t="s">
        <v>595</v>
      </c>
    </row>
    <row r="68" spans="1:10" ht="15">
      <c r="A68" s="18" t="s">
        <v>577</v>
      </c>
      <c r="B68" s="5"/>
      <c r="C68" s="5" t="s">
        <v>578</v>
      </c>
      <c r="D68" s="5">
        <f aca="true" t="shared" si="3" ref="D68:D83">MEDIAN(2004,2006)</f>
        <v>2005</v>
      </c>
      <c r="E68" s="5" t="s">
        <v>448</v>
      </c>
      <c r="F68" s="105">
        <v>-28.571</v>
      </c>
      <c r="G68" s="109">
        <v>-0.372650133568575</v>
      </c>
      <c r="H68" s="106">
        <f t="shared" si="2"/>
        <v>99.96273498664314</v>
      </c>
      <c r="I68" s="5" t="s">
        <v>193</v>
      </c>
      <c r="J68" s="13" t="s">
        <v>595</v>
      </c>
    </row>
    <row r="69" spans="1:10" ht="15">
      <c r="A69" s="18" t="s">
        <v>577</v>
      </c>
      <c r="B69" s="5"/>
      <c r="C69" s="5" t="s">
        <v>578</v>
      </c>
      <c r="D69" s="5">
        <f t="shared" si="3"/>
        <v>2005</v>
      </c>
      <c r="E69" s="5" t="s">
        <v>448</v>
      </c>
      <c r="F69" s="105">
        <v>-28.5979</v>
      </c>
      <c r="G69" s="109">
        <v>11.170299091759706</v>
      </c>
      <c r="H69" s="106">
        <f t="shared" si="2"/>
        <v>101.11702990917597</v>
      </c>
      <c r="I69" s="5" t="s">
        <v>193</v>
      </c>
      <c r="J69" s="13" t="s">
        <v>595</v>
      </c>
    </row>
    <row r="70" spans="1:10" ht="15">
      <c r="A70" s="18" t="s">
        <v>577</v>
      </c>
      <c r="B70" s="5"/>
      <c r="C70" s="5" t="s">
        <v>578</v>
      </c>
      <c r="D70" s="5">
        <f t="shared" si="3"/>
        <v>2005</v>
      </c>
      <c r="E70" s="5" t="s">
        <v>448</v>
      </c>
      <c r="F70" s="105">
        <v>-27.5991</v>
      </c>
      <c r="G70" s="109">
        <v>14.05106955246982</v>
      </c>
      <c r="H70" s="106">
        <f t="shared" si="2"/>
        <v>101.40510695524698</v>
      </c>
      <c r="I70" s="5" t="s">
        <v>193</v>
      </c>
      <c r="J70" s="13" t="s">
        <v>595</v>
      </c>
    </row>
    <row r="71" spans="1:10" ht="15">
      <c r="A71" s="18" t="s">
        <v>577</v>
      </c>
      <c r="B71" s="5"/>
      <c r="C71" s="5" t="s">
        <v>578</v>
      </c>
      <c r="D71" s="5">
        <f t="shared" si="3"/>
        <v>2005</v>
      </c>
      <c r="E71" s="5" t="s">
        <v>448</v>
      </c>
      <c r="F71" s="105">
        <v>-28.1242</v>
      </c>
      <c r="G71" s="109">
        <v>41.95480825638342</v>
      </c>
      <c r="H71" s="106">
        <f t="shared" si="2"/>
        <v>104.19548082563834</v>
      </c>
      <c r="I71" s="5" t="s">
        <v>193</v>
      </c>
      <c r="J71" s="13" t="s">
        <v>595</v>
      </c>
    </row>
    <row r="72" spans="1:10" ht="15">
      <c r="A72" s="18" t="s">
        <v>577</v>
      </c>
      <c r="B72" s="5"/>
      <c r="C72" s="5" t="s">
        <v>578</v>
      </c>
      <c r="D72" s="5">
        <f t="shared" si="3"/>
        <v>2005</v>
      </c>
      <c r="E72" s="5" t="s">
        <v>448</v>
      </c>
      <c r="F72" s="105">
        <v>-28.5945</v>
      </c>
      <c r="G72" s="109">
        <v>60.232800145027184</v>
      </c>
      <c r="H72" s="106">
        <f t="shared" si="2"/>
        <v>106.02328001450272</v>
      </c>
      <c r="I72" s="5" t="s">
        <v>193</v>
      </c>
      <c r="J72" s="13" t="s">
        <v>595</v>
      </c>
    </row>
    <row r="73" spans="1:10" ht="15">
      <c r="A73" s="18" t="s">
        <v>577</v>
      </c>
      <c r="B73" s="5"/>
      <c r="C73" s="5" t="s">
        <v>578</v>
      </c>
      <c r="D73" s="5">
        <f t="shared" si="3"/>
        <v>2005</v>
      </c>
      <c r="E73" s="5" t="s">
        <v>448</v>
      </c>
      <c r="F73" s="105">
        <v>-27.8185</v>
      </c>
      <c r="G73" s="109">
        <v>50.61698702100159</v>
      </c>
      <c r="H73" s="106">
        <f t="shared" si="2"/>
        <v>105.06169870210016</v>
      </c>
      <c r="I73" s="5" t="s">
        <v>193</v>
      </c>
      <c r="J73" s="13" t="s">
        <v>595</v>
      </c>
    </row>
    <row r="74" spans="1:10" ht="15">
      <c r="A74" s="18" t="s">
        <v>577</v>
      </c>
      <c r="B74" s="5"/>
      <c r="C74" s="5" t="s">
        <v>578</v>
      </c>
      <c r="D74" s="5">
        <f t="shared" si="3"/>
        <v>2005</v>
      </c>
      <c r="E74" s="5" t="s">
        <v>448</v>
      </c>
      <c r="F74" s="105">
        <v>-28.3718</v>
      </c>
      <c r="G74" s="109">
        <v>70.82211501094804</v>
      </c>
      <c r="H74" s="106">
        <f t="shared" si="2"/>
        <v>107.0822115010948</v>
      </c>
      <c r="I74" s="5" t="s">
        <v>193</v>
      </c>
      <c r="J74" s="13" t="s">
        <v>595</v>
      </c>
    </row>
    <row r="75" spans="1:10" ht="15">
      <c r="A75" s="18" t="s">
        <v>577</v>
      </c>
      <c r="B75" s="5"/>
      <c r="C75" s="5" t="s">
        <v>578</v>
      </c>
      <c r="D75" s="5">
        <f t="shared" si="3"/>
        <v>2005</v>
      </c>
      <c r="E75" s="5" t="s">
        <v>448</v>
      </c>
      <c r="F75" s="105">
        <v>-28.2884</v>
      </c>
      <c r="G75" s="109">
        <v>73.70288547165838</v>
      </c>
      <c r="H75" s="106">
        <f t="shared" si="2"/>
        <v>107.37028854716584</v>
      </c>
      <c r="I75" s="5" t="s">
        <v>193</v>
      </c>
      <c r="J75" s="13" t="s">
        <v>595</v>
      </c>
    </row>
    <row r="76" spans="1:10" ht="15">
      <c r="A76" s="18" t="s">
        <v>577</v>
      </c>
      <c r="B76" s="5"/>
      <c r="C76" s="5" t="s">
        <v>578</v>
      </c>
      <c r="D76" s="5">
        <f t="shared" si="3"/>
        <v>2005</v>
      </c>
      <c r="E76" s="5" t="s">
        <v>448</v>
      </c>
      <c r="F76" s="105">
        <v>-27.8718</v>
      </c>
      <c r="G76" s="109">
        <v>81.40149618562509</v>
      </c>
      <c r="H76" s="106">
        <f t="shared" si="2"/>
        <v>108.1401496185625</v>
      </c>
      <c r="I76" s="5" t="s">
        <v>193</v>
      </c>
      <c r="J76" s="13" t="s">
        <v>595</v>
      </c>
    </row>
    <row r="77" spans="1:10" ht="15">
      <c r="A77" s="18" t="s">
        <v>577</v>
      </c>
      <c r="B77" s="5"/>
      <c r="C77" s="5" t="s">
        <v>578</v>
      </c>
      <c r="D77" s="5">
        <f t="shared" si="3"/>
        <v>2005</v>
      </c>
      <c r="E77" s="5" t="s">
        <v>448</v>
      </c>
      <c r="F77" s="105">
        <v>-28.3974</v>
      </c>
      <c r="G77" s="109">
        <v>101.60662417557154</v>
      </c>
      <c r="H77" s="106">
        <f t="shared" si="2"/>
        <v>110.16066241755715</v>
      </c>
      <c r="I77" s="5" t="s">
        <v>193</v>
      </c>
      <c r="J77" s="13" t="s">
        <v>595</v>
      </c>
    </row>
    <row r="78" spans="1:10" ht="15">
      <c r="A78" s="18" t="s">
        <v>577</v>
      </c>
      <c r="B78" s="5"/>
      <c r="C78" s="5" t="s">
        <v>578</v>
      </c>
      <c r="D78" s="5">
        <f t="shared" si="3"/>
        <v>2005</v>
      </c>
      <c r="E78" s="5" t="s">
        <v>448</v>
      </c>
      <c r="F78" s="105">
        <v>-28.702</v>
      </c>
      <c r="G78" s="109">
        <v>109.3052348895387</v>
      </c>
      <c r="H78" s="106">
        <f t="shared" si="2"/>
        <v>110.93052348895387</v>
      </c>
      <c r="I78" s="5" t="s">
        <v>193</v>
      </c>
      <c r="J78" s="13" t="s">
        <v>595</v>
      </c>
    </row>
    <row r="79" spans="1:10" ht="15">
      <c r="A79" s="18" t="s">
        <v>577</v>
      </c>
      <c r="B79" s="5"/>
      <c r="C79" s="5" t="s">
        <v>578</v>
      </c>
      <c r="D79" s="5">
        <f t="shared" si="3"/>
        <v>2005</v>
      </c>
      <c r="E79" s="5" t="s">
        <v>448</v>
      </c>
      <c r="F79" s="105">
        <v>-28.5071</v>
      </c>
      <c r="G79" s="109">
        <v>119.88461606421575</v>
      </c>
      <c r="H79" s="106">
        <f t="shared" si="2"/>
        <v>111.98846160642158</v>
      </c>
      <c r="I79" s="5" t="s">
        <v>193</v>
      </c>
      <c r="J79" s="13" t="s">
        <v>595</v>
      </c>
    </row>
    <row r="80" spans="1:10" ht="15">
      <c r="A80" s="18" t="s">
        <v>577</v>
      </c>
      <c r="B80" s="5"/>
      <c r="C80" s="5" t="s">
        <v>578</v>
      </c>
      <c r="D80" s="5">
        <f t="shared" si="3"/>
        <v>2005</v>
      </c>
      <c r="E80" s="5" t="s">
        <v>448</v>
      </c>
      <c r="F80" s="105">
        <v>-28.2579</v>
      </c>
      <c r="G80" s="109">
        <v>113.14957340090027</v>
      </c>
      <c r="H80" s="106">
        <f t="shared" si="2"/>
        <v>111.31495734009003</v>
      </c>
      <c r="I80" s="5" t="s">
        <v>193</v>
      </c>
      <c r="J80" s="13" t="s">
        <v>595</v>
      </c>
    </row>
    <row r="81" spans="1:10" ht="15">
      <c r="A81" s="18" t="s">
        <v>577</v>
      </c>
      <c r="B81" s="5"/>
      <c r="C81" s="5" t="s">
        <v>578</v>
      </c>
      <c r="D81" s="5">
        <f t="shared" si="3"/>
        <v>2005</v>
      </c>
      <c r="E81" s="5" t="s">
        <v>448</v>
      </c>
      <c r="F81" s="105">
        <v>-28.5064</v>
      </c>
      <c r="G81" s="109">
        <v>129.51036287948492</v>
      </c>
      <c r="H81" s="106">
        <f t="shared" si="2"/>
        <v>112.9510362879485</v>
      </c>
      <c r="I81" s="5" t="s">
        <v>193</v>
      </c>
      <c r="J81" s="13" t="s">
        <v>595</v>
      </c>
    </row>
    <row r="82" spans="1:10" ht="15">
      <c r="A82" s="18" t="s">
        <v>577</v>
      </c>
      <c r="B82" s="5"/>
      <c r="C82" s="5" t="s">
        <v>578</v>
      </c>
      <c r="D82" s="5">
        <f t="shared" si="3"/>
        <v>2005</v>
      </c>
      <c r="E82" s="5" t="s">
        <v>448</v>
      </c>
      <c r="F82" s="105">
        <v>-28.3121</v>
      </c>
      <c r="G82" s="109">
        <v>131.4275652895438</v>
      </c>
      <c r="H82" s="106">
        <f t="shared" si="2"/>
        <v>113.14275652895438</v>
      </c>
      <c r="I82" s="5" t="s">
        <v>193</v>
      </c>
      <c r="J82" s="13" t="s">
        <v>595</v>
      </c>
    </row>
    <row r="83" spans="1:10" ht="15">
      <c r="A83" s="18" t="s">
        <v>577</v>
      </c>
      <c r="B83" s="5"/>
      <c r="C83" s="5" t="s">
        <v>578</v>
      </c>
      <c r="D83" s="5">
        <f t="shared" si="3"/>
        <v>2005</v>
      </c>
      <c r="E83" s="5" t="s">
        <v>448</v>
      </c>
      <c r="F83" s="105">
        <v>-28.1161</v>
      </c>
      <c r="G83" s="109">
        <v>157.40416789215473</v>
      </c>
      <c r="H83" s="106">
        <f t="shared" si="2"/>
        <v>115.74041678921547</v>
      </c>
      <c r="I83" s="5" t="s">
        <v>193</v>
      </c>
      <c r="J83" s="13" t="s">
        <v>595</v>
      </c>
    </row>
    <row r="84" spans="1:10" ht="15">
      <c r="A84" s="5" t="s">
        <v>579</v>
      </c>
      <c r="B84" s="5" t="s">
        <v>580</v>
      </c>
      <c r="C84" s="9">
        <v>37355</v>
      </c>
      <c r="D84" s="5">
        <v>2002</v>
      </c>
      <c r="E84" s="43">
        <v>0.33</v>
      </c>
      <c r="F84" s="43">
        <v>-28.1</v>
      </c>
      <c r="G84" s="5" t="s">
        <v>448</v>
      </c>
      <c r="H84" s="43">
        <v>94.65</v>
      </c>
      <c r="I84" s="5" t="s">
        <v>406</v>
      </c>
      <c r="J84" s="13" t="s">
        <v>592</v>
      </c>
    </row>
    <row r="85" spans="1:10" ht="15">
      <c r="A85" s="5" t="s">
        <v>579</v>
      </c>
      <c r="B85" s="5" t="s">
        <v>580</v>
      </c>
      <c r="C85" s="9">
        <v>37397</v>
      </c>
      <c r="D85" s="5">
        <v>2002</v>
      </c>
      <c r="E85" s="43">
        <v>0.65</v>
      </c>
      <c r="F85" s="43">
        <v>-26.5</v>
      </c>
      <c r="G85" s="5" t="s">
        <v>448</v>
      </c>
      <c r="H85" s="43">
        <v>104.51</v>
      </c>
      <c r="I85" s="5" t="s">
        <v>406</v>
      </c>
      <c r="J85" s="13" t="s">
        <v>592</v>
      </c>
    </row>
    <row r="86" spans="1:10" ht="15">
      <c r="A86" s="5" t="s">
        <v>579</v>
      </c>
      <c r="B86" s="5" t="s">
        <v>580</v>
      </c>
      <c r="C86" s="9">
        <v>37495</v>
      </c>
      <c r="D86" s="5">
        <v>2002</v>
      </c>
      <c r="E86" s="43">
        <v>1.1</v>
      </c>
      <c r="F86" s="43">
        <v>-27.9</v>
      </c>
      <c r="G86" s="5" t="s">
        <v>448</v>
      </c>
      <c r="H86" s="43">
        <v>107.32</v>
      </c>
      <c r="I86" s="5" t="s">
        <v>406</v>
      </c>
      <c r="J86" s="13" t="s">
        <v>592</v>
      </c>
    </row>
    <row r="87" spans="1:10" ht="15">
      <c r="A87" s="5" t="s">
        <v>579</v>
      </c>
      <c r="B87" s="5" t="s">
        <v>580</v>
      </c>
      <c r="C87" s="9">
        <v>37556</v>
      </c>
      <c r="D87" s="5">
        <v>2002</v>
      </c>
      <c r="E87" s="43">
        <v>0.82</v>
      </c>
      <c r="F87" s="43">
        <v>-27.8</v>
      </c>
      <c r="G87" s="5" t="s">
        <v>448</v>
      </c>
      <c r="H87" s="43">
        <v>106.62</v>
      </c>
      <c r="I87" s="5" t="s">
        <v>406</v>
      </c>
      <c r="J87" s="13" t="s">
        <v>592</v>
      </c>
    </row>
    <row r="88" spans="1:10" ht="15">
      <c r="A88" s="5" t="s">
        <v>579</v>
      </c>
      <c r="B88" s="5" t="s">
        <v>580</v>
      </c>
      <c r="C88" s="9">
        <v>37566</v>
      </c>
      <c r="D88" s="5">
        <v>2002</v>
      </c>
      <c r="E88" s="43">
        <v>1.1</v>
      </c>
      <c r="F88" s="43">
        <v>-28.4</v>
      </c>
      <c r="G88" s="5" t="s">
        <v>448</v>
      </c>
      <c r="H88" s="43">
        <v>110.89</v>
      </c>
      <c r="I88" s="5" t="s">
        <v>406</v>
      </c>
      <c r="J88" s="13" t="s">
        <v>592</v>
      </c>
    </row>
    <row r="89" spans="1:10" ht="15">
      <c r="A89" s="5" t="s">
        <v>579</v>
      </c>
      <c r="B89" s="5" t="s">
        <v>580</v>
      </c>
      <c r="C89" s="9">
        <v>37593</v>
      </c>
      <c r="D89" s="5">
        <v>2002</v>
      </c>
      <c r="E89" s="43">
        <v>1.2</v>
      </c>
      <c r="F89" s="43">
        <v>-27.9</v>
      </c>
      <c r="G89" s="5" t="s">
        <v>448</v>
      </c>
      <c r="H89" s="43">
        <v>109.63</v>
      </c>
      <c r="I89" s="5" t="s">
        <v>406</v>
      </c>
      <c r="J89" s="13" t="s">
        <v>592</v>
      </c>
    </row>
    <row r="90" spans="1:10" ht="15">
      <c r="A90" s="5" t="s">
        <v>579</v>
      </c>
      <c r="B90" s="5" t="s">
        <v>580</v>
      </c>
      <c r="C90" s="9">
        <v>37663</v>
      </c>
      <c r="D90" s="5">
        <v>2003</v>
      </c>
      <c r="E90" s="43">
        <v>0.6</v>
      </c>
      <c r="F90" s="43">
        <v>-27.8</v>
      </c>
      <c r="G90" s="5" t="s">
        <v>448</v>
      </c>
      <c r="H90" s="43">
        <v>106.08</v>
      </c>
      <c r="I90" s="5" t="s">
        <v>406</v>
      </c>
      <c r="J90" s="13" t="s">
        <v>592</v>
      </c>
    </row>
    <row r="91" spans="1:10" ht="15">
      <c r="A91" s="5" t="s">
        <v>546</v>
      </c>
      <c r="B91" s="5" t="s">
        <v>581</v>
      </c>
      <c r="C91" s="9">
        <v>38589</v>
      </c>
      <c r="D91" s="36">
        <v>2005</v>
      </c>
      <c r="E91" s="43">
        <v>43</v>
      </c>
      <c r="F91" s="43">
        <v>-28.1</v>
      </c>
      <c r="G91" s="5" t="s">
        <v>448</v>
      </c>
      <c r="H91" s="43">
        <v>115.6</v>
      </c>
      <c r="I91" s="5" t="s">
        <v>193</v>
      </c>
      <c r="J91" s="5" t="s">
        <v>593</v>
      </c>
    </row>
    <row r="92" spans="1:10" ht="15">
      <c r="A92" s="5" t="s">
        <v>546</v>
      </c>
      <c r="B92" s="5" t="s">
        <v>581</v>
      </c>
      <c r="C92" s="9">
        <v>38826</v>
      </c>
      <c r="D92" s="36">
        <v>2006</v>
      </c>
      <c r="E92" s="43">
        <v>15.2</v>
      </c>
      <c r="F92" s="43">
        <v>-27.9</v>
      </c>
      <c r="G92" s="5" t="s">
        <v>448</v>
      </c>
      <c r="H92" s="43">
        <v>108.2</v>
      </c>
      <c r="I92" s="5" t="s">
        <v>193</v>
      </c>
      <c r="J92" s="5" t="s">
        <v>593</v>
      </c>
    </row>
    <row r="93" spans="1:10" ht="15">
      <c r="A93" s="5" t="s">
        <v>546</v>
      </c>
      <c r="B93" s="5" t="s">
        <v>581</v>
      </c>
      <c r="C93" s="9">
        <v>38925</v>
      </c>
      <c r="D93" s="36">
        <v>2006</v>
      </c>
      <c r="E93" s="43">
        <v>33.1</v>
      </c>
      <c r="F93" s="43">
        <v>-28</v>
      </c>
      <c r="G93" s="5" t="s">
        <v>448</v>
      </c>
      <c r="H93" s="43">
        <v>105.8</v>
      </c>
      <c r="I93" s="5" t="s">
        <v>193</v>
      </c>
      <c r="J93" s="5" t="s">
        <v>593</v>
      </c>
    </row>
    <row r="94" spans="1:10" ht="15">
      <c r="A94" s="5" t="s">
        <v>546</v>
      </c>
      <c r="B94" s="5" t="s">
        <v>581</v>
      </c>
      <c r="C94" s="9">
        <v>39337</v>
      </c>
      <c r="D94" s="36">
        <v>2007</v>
      </c>
      <c r="E94" s="43">
        <v>32.7</v>
      </c>
      <c r="F94" s="43">
        <v>-28.1</v>
      </c>
      <c r="G94" s="5" t="s">
        <v>448</v>
      </c>
      <c r="H94" s="43">
        <v>105.4</v>
      </c>
      <c r="I94" s="5" t="s">
        <v>193</v>
      </c>
      <c r="J94" s="5" t="s">
        <v>593</v>
      </c>
    </row>
    <row r="95" spans="1:10" ht="15">
      <c r="A95" s="5" t="s">
        <v>546</v>
      </c>
      <c r="B95" s="5" t="s">
        <v>581</v>
      </c>
      <c r="C95" s="9">
        <v>39393</v>
      </c>
      <c r="D95" s="36">
        <v>2007</v>
      </c>
      <c r="E95" s="43">
        <v>26.9</v>
      </c>
      <c r="F95" s="43">
        <v>-28</v>
      </c>
      <c r="G95" s="5" t="s">
        <v>448</v>
      </c>
      <c r="H95" s="43">
        <v>111.5</v>
      </c>
      <c r="I95" s="5" t="s">
        <v>193</v>
      </c>
      <c r="J95" s="5" t="s">
        <v>593</v>
      </c>
    </row>
    <row r="96" spans="1:10" ht="15">
      <c r="A96" s="5" t="s">
        <v>546</v>
      </c>
      <c r="B96" s="5" t="s">
        <v>581</v>
      </c>
      <c r="C96" s="9">
        <v>39407</v>
      </c>
      <c r="D96" s="36">
        <v>2007</v>
      </c>
      <c r="E96" s="43">
        <v>16.6</v>
      </c>
      <c r="F96" s="43">
        <v>-28.2</v>
      </c>
      <c r="G96" s="5" t="s">
        <v>448</v>
      </c>
      <c r="H96" s="43">
        <v>111.7</v>
      </c>
      <c r="I96" s="5" t="s">
        <v>193</v>
      </c>
      <c r="J96" s="5" t="s">
        <v>593</v>
      </c>
    </row>
    <row r="97" spans="1:10" ht="15">
      <c r="A97" s="5" t="s">
        <v>546</v>
      </c>
      <c r="B97" s="5" t="s">
        <v>581</v>
      </c>
      <c r="C97" s="9">
        <v>39421</v>
      </c>
      <c r="D97" s="36">
        <v>2007</v>
      </c>
      <c r="E97" s="43">
        <v>8.4</v>
      </c>
      <c r="F97" s="43">
        <v>-28.2</v>
      </c>
      <c r="G97" s="5" t="s">
        <v>448</v>
      </c>
      <c r="H97" s="43">
        <v>109</v>
      </c>
      <c r="I97" s="5" t="s">
        <v>193</v>
      </c>
      <c r="J97" s="5" t="s">
        <v>593</v>
      </c>
    </row>
    <row r="98" spans="1:10" ht="15">
      <c r="A98" s="5" t="s">
        <v>582</v>
      </c>
      <c r="B98" s="5" t="s">
        <v>581</v>
      </c>
      <c r="C98" s="9">
        <v>37356</v>
      </c>
      <c r="D98" s="36">
        <v>2002</v>
      </c>
      <c r="E98" s="43">
        <v>6.1</v>
      </c>
      <c r="F98" s="43">
        <v>-27.6</v>
      </c>
      <c r="G98" s="5" t="s">
        <v>448</v>
      </c>
      <c r="H98" s="43">
        <v>93.8</v>
      </c>
      <c r="I98" s="5" t="s">
        <v>193</v>
      </c>
      <c r="J98" s="5" t="s">
        <v>593</v>
      </c>
    </row>
    <row r="99" spans="1:10" ht="15">
      <c r="A99" s="5" t="s">
        <v>582</v>
      </c>
      <c r="B99" s="5" t="s">
        <v>581</v>
      </c>
      <c r="C99" s="9">
        <v>37398</v>
      </c>
      <c r="D99" s="36">
        <v>2002</v>
      </c>
      <c r="E99" s="43">
        <v>27.5</v>
      </c>
      <c r="F99" s="43">
        <v>-28.4</v>
      </c>
      <c r="G99" s="5" t="s">
        <v>448</v>
      </c>
      <c r="H99" s="43">
        <v>105.2</v>
      </c>
      <c r="I99" s="5" t="s">
        <v>193</v>
      </c>
      <c r="J99" s="5" t="s">
        <v>593</v>
      </c>
    </row>
    <row r="100" spans="1:10" ht="15">
      <c r="A100" s="5" t="s">
        <v>582</v>
      </c>
      <c r="B100" s="5" t="s">
        <v>581</v>
      </c>
      <c r="C100" s="9">
        <v>37461</v>
      </c>
      <c r="D100" s="36">
        <v>2002</v>
      </c>
      <c r="E100" s="43">
        <v>29.2</v>
      </c>
      <c r="F100" s="43">
        <v>-28.3</v>
      </c>
      <c r="G100" s="5" t="s">
        <v>448</v>
      </c>
      <c r="H100" s="43">
        <v>106.1</v>
      </c>
      <c r="I100" s="5" t="s">
        <v>193</v>
      </c>
      <c r="J100" s="5" t="s">
        <v>593</v>
      </c>
    </row>
    <row r="101" spans="1:10" ht="15">
      <c r="A101" s="5" t="s">
        <v>582</v>
      </c>
      <c r="B101" s="5" t="s">
        <v>581</v>
      </c>
      <c r="C101" s="9">
        <v>37496</v>
      </c>
      <c r="D101" s="36">
        <v>2002</v>
      </c>
      <c r="E101" s="43">
        <v>15.3</v>
      </c>
      <c r="F101" s="43">
        <v>-27.7</v>
      </c>
      <c r="G101" s="5" t="s">
        <v>448</v>
      </c>
      <c r="H101" s="43">
        <v>98.7</v>
      </c>
      <c r="I101" s="5" t="s">
        <v>193</v>
      </c>
      <c r="J101" s="5" t="s">
        <v>593</v>
      </c>
    </row>
    <row r="102" spans="1:10" ht="15">
      <c r="A102" s="5" t="s">
        <v>582</v>
      </c>
      <c r="B102" s="5" t="s">
        <v>581</v>
      </c>
      <c r="C102" s="9">
        <v>37566</v>
      </c>
      <c r="D102" s="36">
        <v>2002</v>
      </c>
      <c r="E102" s="43">
        <v>10.1</v>
      </c>
      <c r="F102" s="43">
        <v>-28.3</v>
      </c>
      <c r="G102" s="5" t="s">
        <v>448</v>
      </c>
      <c r="H102" s="43">
        <v>106.3</v>
      </c>
      <c r="I102" s="5" t="s">
        <v>193</v>
      </c>
      <c r="J102" s="5" t="s">
        <v>593</v>
      </c>
    </row>
    <row r="103" spans="1:10" ht="15">
      <c r="A103" s="5" t="s">
        <v>582</v>
      </c>
      <c r="B103" s="5" t="s">
        <v>581</v>
      </c>
      <c r="C103" s="9">
        <v>37594</v>
      </c>
      <c r="D103" s="36">
        <v>2002</v>
      </c>
      <c r="E103" s="43">
        <v>15</v>
      </c>
      <c r="F103" s="43">
        <v>-28.3</v>
      </c>
      <c r="G103" s="5" t="s">
        <v>448</v>
      </c>
      <c r="H103" s="43">
        <v>105.9</v>
      </c>
      <c r="I103" s="5" t="s">
        <v>193</v>
      </c>
      <c r="J103" s="5" t="s">
        <v>593</v>
      </c>
    </row>
    <row r="104" spans="1:10" ht="15">
      <c r="A104" s="5" t="s">
        <v>582</v>
      </c>
      <c r="B104" s="5" t="s">
        <v>581</v>
      </c>
      <c r="C104" s="9">
        <v>37664</v>
      </c>
      <c r="D104" s="36">
        <v>2003</v>
      </c>
      <c r="E104" s="43">
        <v>7.1</v>
      </c>
      <c r="F104" s="43">
        <v>-27.8</v>
      </c>
      <c r="G104" s="5" t="s">
        <v>448</v>
      </c>
      <c r="H104" s="43">
        <v>102.3</v>
      </c>
      <c r="I104" s="5" t="s">
        <v>193</v>
      </c>
      <c r="J104" s="5" t="s">
        <v>593</v>
      </c>
    </row>
    <row r="105" spans="1:10" ht="15">
      <c r="A105" s="5" t="s">
        <v>582</v>
      </c>
      <c r="B105" s="5" t="s">
        <v>581</v>
      </c>
      <c r="C105" s="9">
        <v>38759</v>
      </c>
      <c r="D105" s="36">
        <v>2006</v>
      </c>
      <c r="E105" s="43">
        <v>13.3</v>
      </c>
      <c r="F105" s="43">
        <v>-28</v>
      </c>
      <c r="G105" s="5" t="s">
        <v>448</v>
      </c>
      <c r="H105" s="43">
        <v>103.2</v>
      </c>
      <c r="I105" s="5" t="s">
        <v>193</v>
      </c>
      <c r="J105" s="5" t="s">
        <v>593</v>
      </c>
    </row>
    <row r="106" spans="1:10" ht="15">
      <c r="A106" s="5" t="s">
        <v>582</v>
      </c>
      <c r="B106" s="5" t="s">
        <v>581</v>
      </c>
      <c r="C106" s="9">
        <v>38858</v>
      </c>
      <c r="D106" s="36">
        <v>2006</v>
      </c>
      <c r="E106" s="43">
        <v>19</v>
      </c>
      <c r="F106" s="43">
        <v>-28.2</v>
      </c>
      <c r="G106" s="5" t="s">
        <v>448</v>
      </c>
      <c r="H106" s="43">
        <v>104.1</v>
      </c>
      <c r="I106" s="5" t="s">
        <v>193</v>
      </c>
      <c r="J106" s="5" t="s">
        <v>593</v>
      </c>
    </row>
    <row r="107" spans="1:10" ht="15">
      <c r="A107" s="5" t="s">
        <v>582</v>
      </c>
      <c r="B107" s="5" t="s">
        <v>581</v>
      </c>
      <c r="C107" s="9">
        <v>38903</v>
      </c>
      <c r="D107" s="36">
        <v>2006</v>
      </c>
      <c r="E107" s="43">
        <v>11</v>
      </c>
      <c r="F107" s="43">
        <v>-26.3</v>
      </c>
      <c r="G107" s="5" t="s">
        <v>448</v>
      </c>
      <c r="H107" s="43">
        <v>97.6</v>
      </c>
      <c r="I107" s="5" t="s">
        <v>193</v>
      </c>
      <c r="J107" s="5" t="s">
        <v>593</v>
      </c>
    </row>
    <row r="108" spans="1:10" ht="15">
      <c r="A108" s="5" t="s">
        <v>582</v>
      </c>
      <c r="B108" s="5" t="s">
        <v>581</v>
      </c>
      <c r="C108" s="9">
        <v>39036</v>
      </c>
      <c r="D108" s="36">
        <v>2006</v>
      </c>
      <c r="E108" s="43">
        <v>16.5</v>
      </c>
      <c r="F108" s="43">
        <v>-27.9</v>
      </c>
      <c r="G108" s="5" t="s">
        <v>448</v>
      </c>
      <c r="H108" s="43">
        <v>103.3</v>
      </c>
      <c r="I108" s="5" t="s">
        <v>193</v>
      </c>
      <c r="J108" s="5" t="s">
        <v>593</v>
      </c>
    </row>
    <row r="109" spans="1:10" ht="15">
      <c r="A109" s="5" t="s">
        <v>582</v>
      </c>
      <c r="B109" s="5" t="s">
        <v>581</v>
      </c>
      <c r="C109" s="9">
        <v>39337</v>
      </c>
      <c r="D109" s="36">
        <v>2007</v>
      </c>
      <c r="E109" s="43">
        <v>11.2</v>
      </c>
      <c r="F109" s="43">
        <v>-27</v>
      </c>
      <c r="G109" s="5" t="s">
        <v>448</v>
      </c>
      <c r="H109" s="43">
        <v>96.7</v>
      </c>
      <c r="I109" s="5" t="s">
        <v>193</v>
      </c>
      <c r="J109" s="5" t="s">
        <v>593</v>
      </c>
    </row>
    <row r="110" spans="1:10" ht="15">
      <c r="A110" s="5" t="s">
        <v>583</v>
      </c>
      <c r="B110" s="5" t="s">
        <v>584</v>
      </c>
      <c r="C110" s="9">
        <v>40079</v>
      </c>
      <c r="D110" s="108">
        <v>2009</v>
      </c>
      <c r="E110" s="5">
        <v>19.2</v>
      </c>
      <c r="F110" s="43">
        <v>-28.7</v>
      </c>
      <c r="G110" s="5" t="s">
        <v>448</v>
      </c>
      <c r="H110" s="5">
        <v>106.45</v>
      </c>
      <c r="I110" s="5" t="s">
        <v>193</v>
      </c>
      <c r="J110" s="5" t="s">
        <v>437</v>
      </c>
    </row>
    <row r="111" spans="1:10" ht="15">
      <c r="A111" s="5" t="s">
        <v>585</v>
      </c>
      <c r="B111" s="5" t="s">
        <v>586</v>
      </c>
      <c r="C111" s="9">
        <v>40035</v>
      </c>
      <c r="D111" s="108">
        <v>2009</v>
      </c>
      <c r="E111" s="5">
        <v>23.8</v>
      </c>
      <c r="F111" s="43">
        <v>-28.4</v>
      </c>
      <c r="G111" s="5" t="s">
        <v>448</v>
      </c>
      <c r="H111" s="5">
        <v>109.22</v>
      </c>
      <c r="I111" s="5" t="s">
        <v>193</v>
      </c>
      <c r="J111" s="5" t="s">
        <v>437</v>
      </c>
    </row>
    <row r="112" spans="1:10" ht="15">
      <c r="A112" s="5" t="s">
        <v>583</v>
      </c>
      <c r="B112" s="5" t="s">
        <v>584</v>
      </c>
      <c r="C112" s="9">
        <v>40079</v>
      </c>
      <c r="D112" s="108">
        <v>2009</v>
      </c>
      <c r="E112" s="5">
        <v>23.5</v>
      </c>
      <c r="F112" s="43">
        <v>-28.5</v>
      </c>
      <c r="G112" s="5" t="s">
        <v>448</v>
      </c>
      <c r="H112" s="5">
        <v>111.43</v>
      </c>
      <c r="I112" s="5" t="s">
        <v>193</v>
      </c>
      <c r="J112" s="5" t="s">
        <v>437</v>
      </c>
    </row>
    <row r="113" spans="1:10" ht="15">
      <c r="A113" s="5" t="s">
        <v>585</v>
      </c>
      <c r="B113" s="5" t="s">
        <v>586</v>
      </c>
      <c r="C113" s="9">
        <v>40035</v>
      </c>
      <c r="D113" s="108">
        <v>2009</v>
      </c>
      <c r="E113" s="5">
        <v>20.9</v>
      </c>
      <c r="F113" s="43">
        <v>-28.3</v>
      </c>
      <c r="G113" s="5" t="s">
        <v>448</v>
      </c>
      <c r="H113" s="5">
        <v>106.57</v>
      </c>
      <c r="I113" s="5" t="s">
        <v>193</v>
      </c>
      <c r="J113" s="5" t="s">
        <v>437</v>
      </c>
    </row>
    <row r="114" spans="1:10" ht="15">
      <c r="A114" s="5" t="s">
        <v>583</v>
      </c>
      <c r="B114" s="5" t="s">
        <v>584</v>
      </c>
      <c r="C114" s="9">
        <v>40079</v>
      </c>
      <c r="D114" s="108">
        <v>2009</v>
      </c>
      <c r="E114" s="5">
        <v>21.9</v>
      </c>
      <c r="F114" s="43">
        <v>-28.2</v>
      </c>
      <c r="G114" s="5" t="s">
        <v>448</v>
      </c>
      <c r="H114" s="5">
        <v>111.66</v>
      </c>
      <c r="I114" s="5" t="s">
        <v>193</v>
      </c>
      <c r="J114" s="5" t="s">
        <v>437</v>
      </c>
    </row>
    <row r="115" spans="1:10" ht="15">
      <c r="A115" s="5" t="s">
        <v>585</v>
      </c>
      <c r="B115" s="5" t="s">
        <v>587</v>
      </c>
      <c r="C115" s="9">
        <v>40035</v>
      </c>
      <c r="D115" s="108">
        <v>2009</v>
      </c>
      <c r="E115" s="5">
        <v>27.2</v>
      </c>
      <c r="F115" s="43">
        <v>-28.3</v>
      </c>
      <c r="G115" s="5" t="s">
        <v>448</v>
      </c>
      <c r="H115" s="5">
        <v>106.71</v>
      </c>
      <c r="I115" s="5" t="s">
        <v>193</v>
      </c>
      <c r="J115" s="5" t="s">
        <v>437</v>
      </c>
    </row>
    <row r="116" spans="1:10" ht="15">
      <c r="A116" s="5" t="s">
        <v>588</v>
      </c>
      <c r="B116" s="5"/>
      <c r="C116" s="9">
        <v>40365</v>
      </c>
      <c r="D116" s="5">
        <v>2010</v>
      </c>
      <c r="E116" s="5">
        <v>61.8</v>
      </c>
      <c r="F116" s="43">
        <v>-26.6</v>
      </c>
      <c r="G116" s="5" t="s">
        <v>448</v>
      </c>
      <c r="H116" s="5">
        <v>99.12</v>
      </c>
      <c r="I116" s="5" t="s">
        <v>193</v>
      </c>
      <c r="J116" s="5" t="s">
        <v>437</v>
      </c>
    </row>
    <row r="117" spans="1:10" ht="15">
      <c r="A117" s="5" t="s">
        <v>588</v>
      </c>
      <c r="B117" s="5"/>
      <c r="C117" s="9">
        <v>40365</v>
      </c>
      <c r="D117" s="5">
        <v>2010</v>
      </c>
      <c r="E117" s="5">
        <v>54.8</v>
      </c>
      <c r="F117" s="43">
        <v>-26.5</v>
      </c>
      <c r="G117" s="5" t="s">
        <v>448</v>
      </c>
      <c r="H117" s="5">
        <v>95.11</v>
      </c>
      <c r="I117" s="5" t="s">
        <v>193</v>
      </c>
      <c r="J117" s="5" t="s">
        <v>437</v>
      </c>
    </row>
    <row r="118" spans="1:10" ht="15">
      <c r="A118" s="5" t="s">
        <v>589</v>
      </c>
      <c r="B118" s="5"/>
      <c r="C118" s="9">
        <v>40252</v>
      </c>
      <c r="D118" s="5">
        <v>2010</v>
      </c>
      <c r="E118" s="5">
        <v>10.3</v>
      </c>
      <c r="F118" s="43">
        <v>-27.2</v>
      </c>
      <c r="G118" s="5" t="s">
        <v>448</v>
      </c>
      <c r="H118" s="5">
        <v>81.14</v>
      </c>
      <c r="I118" s="5" t="s">
        <v>193</v>
      </c>
      <c r="J118" s="5" t="s">
        <v>437</v>
      </c>
    </row>
    <row r="119" spans="1:10" ht="15">
      <c r="A119" s="5" t="s">
        <v>588</v>
      </c>
      <c r="B119" s="5"/>
      <c r="C119" s="9">
        <v>40365</v>
      </c>
      <c r="D119" s="5">
        <v>2010</v>
      </c>
      <c r="E119" s="5">
        <v>34</v>
      </c>
      <c r="F119" s="43">
        <v>-27.6</v>
      </c>
      <c r="G119" s="5" t="s">
        <v>448</v>
      </c>
      <c r="H119" s="5">
        <v>101.43</v>
      </c>
      <c r="I119" s="5" t="s">
        <v>193</v>
      </c>
      <c r="J119" s="5" t="s">
        <v>437</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9"/>
  <sheetViews>
    <sheetView workbookViewId="0" topLeftCell="A1">
      <pane ySplit="1" topLeftCell="A68" activePane="bottomLeft" state="frozen"/>
      <selection pane="bottomLeft" activeCell="I88" sqref="I88"/>
    </sheetView>
  </sheetViews>
  <sheetFormatPr defaultColWidth="9.140625" defaultRowHeight="15"/>
  <cols>
    <col min="1" max="1" width="16.28125" style="33" bestFit="1" customWidth="1"/>
    <col min="2" max="2" width="17.8515625" style="33" bestFit="1" customWidth="1"/>
    <col min="3" max="3" width="11.28125" style="33" bestFit="1" customWidth="1"/>
    <col min="4" max="4" width="9.140625" style="33" customWidth="1"/>
    <col min="5" max="5" width="12.28125" style="33" bestFit="1" customWidth="1"/>
    <col min="6" max="6" width="9.140625" style="31" customWidth="1"/>
    <col min="7" max="9" width="9.140625" style="33" customWidth="1"/>
    <col min="10" max="10" width="14.421875" style="33" customWidth="1"/>
    <col min="11" max="11" width="13.8515625" style="33" customWidth="1"/>
    <col min="12" max="16384" width="9.140625" style="33" customWidth="1"/>
  </cols>
  <sheetData>
    <row r="1" spans="1:11" ht="60">
      <c r="A1" s="28" t="s">
        <v>0</v>
      </c>
      <c r="B1" s="28" t="s">
        <v>1</v>
      </c>
      <c r="C1" s="28" t="s">
        <v>404</v>
      </c>
      <c r="D1" s="28" t="s">
        <v>405</v>
      </c>
      <c r="E1" s="28" t="s">
        <v>450</v>
      </c>
      <c r="F1" s="104" t="s">
        <v>2</v>
      </c>
      <c r="G1" s="28" t="s">
        <v>3</v>
      </c>
      <c r="H1" s="28" t="s">
        <v>4</v>
      </c>
      <c r="I1" s="28" t="s">
        <v>5</v>
      </c>
      <c r="J1" s="28" t="s">
        <v>6</v>
      </c>
      <c r="K1" s="28"/>
    </row>
    <row r="2" spans="1:10" ht="15">
      <c r="A2" s="43" t="s">
        <v>464</v>
      </c>
      <c r="B2" s="43" t="s">
        <v>465</v>
      </c>
      <c r="C2" s="82">
        <v>42184</v>
      </c>
      <c r="D2" s="36">
        <v>2015</v>
      </c>
      <c r="E2" s="95" t="s">
        <v>660</v>
      </c>
      <c r="F2" s="43">
        <v>7.3</v>
      </c>
      <c r="G2" s="60">
        <v>-28.676</v>
      </c>
      <c r="H2" s="43">
        <v>-142.41000000000003</v>
      </c>
      <c r="I2" s="69">
        <v>85.759</v>
      </c>
      <c r="J2" s="33" t="s">
        <v>407</v>
      </c>
    </row>
    <row r="3" spans="1:10" ht="15">
      <c r="A3" s="43" t="s">
        <v>464</v>
      </c>
      <c r="B3" s="43" t="s">
        <v>465</v>
      </c>
      <c r="C3" s="82">
        <v>42304</v>
      </c>
      <c r="D3" s="36">
        <v>2015</v>
      </c>
      <c r="E3" s="96" t="s">
        <v>661</v>
      </c>
      <c r="F3" s="43">
        <v>6.57</v>
      </c>
      <c r="G3" s="60">
        <v>-28.567</v>
      </c>
      <c r="H3" s="43">
        <v>-151.12599999999998</v>
      </c>
      <c r="I3" s="69">
        <v>84.8874</v>
      </c>
      <c r="J3" s="33" t="s">
        <v>407</v>
      </c>
    </row>
    <row r="4" spans="1:10" ht="15">
      <c r="A4" s="43" t="s">
        <v>609</v>
      </c>
      <c r="B4" s="43" t="s">
        <v>610</v>
      </c>
      <c r="C4" s="9">
        <v>41569</v>
      </c>
      <c r="D4" s="36">
        <v>2013</v>
      </c>
      <c r="E4" s="63" t="s">
        <v>629</v>
      </c>
      <c r="F4" s="43">
        <v>5.79</v>
      </c>
      <c r="G4" s="61">
        <v>-28.936</v>
      </c>
      <c r="H4" s="43">
        <v>-26.587999999999944</v>
      </c>
      <c r="I4" s="61">
        <v>97.3412</v>
      </c>
      <c r="J4" s="33" t="s">
        <v>406</v>
      </c>
    </row>
    <row r="5" spans="1:10" ht="15">
      <c r="A5" s="43" t="s">
        <v>609</v>
      </c>
      <c r="B5" s="43" t="s">
        <v>610</v>
      </c>
      <c r="C5" s="51">
        <v>41676</v>
      </c>
      <c r="D5" s="36">
        <v>2014</v>
      </c>
      <c r="E5" s="63" t="s">
        <v>630</v>
      </c>
      <c r="F5" s="43">
        <v>3.98</v>
      </c>
      <c r="G5" s="61">
        <v>-21.308</v>
      </c>
      <c r="H5" s="43">
        <v>-33.80499999999997</v>
      </c>
      <c r="I5" s="61">
        <v>96.6195</v>
      </c>
      <c r="J5" s="33" t="s">
        <v>406</v>
      </c>
    </row>
    <row r="6" spans="1:10" ht="15">
      <c r="A6" s="43" t="s">
        <v>609</v>
      </c>
      <c r="B6" s="43" t="s">
        <v>610</v>
      </c>
      <c r="C6" s="51">
        <v>41752</v>
      </c>
      <c r="D6" s="36">
        <v>2014</v>
      </c>
      <c r="E6" s="81" t="s">
        <v>631</v>
      </c>
      <c r="F6" s="43">
        <v>3.15</v>
      </c>
      <c r="G6" s="62">
        <v>-31.06</v>
      </c>
      <c r="H6" s="43">
        <v>-192.10300000000004</v>
      </c>
      <c r="I6" s="70">
        <v>80.7897</v>
      </c>
      <c r="J6" s="33" t="s">
        <v>406</v>
      </c>
    </row>
    <row r="7" spans="1:10" ht="15">
      <c r="A7" s="43" t="s">
        <v>609</v>
      </c>
      <c r="B7" s="43" t="s">
        <v>610</v>
      </c>
      <c r="C7" s="82">
        <v>41878</v>
      </c>
      <c r="D7" s="36">
        <v>2014</v>
      </c>
      <c r="E7" s="63" t="s">
        <v>632</v>
      </c>
      <c r="F7" s="105">
        <v>0.5</v>
      </c>
      <c r="G7" s="59">
        <v>-29.6</v>
      </c>
      <c r="H7" s="43">
        <v>-167.25199999999995</v>
      </c>
      <c r="I7" s="68">
        <v>83.2748</v>
      </c>
      <c r="J7" s="33" t="s">
        <v>406</v>
      </c>
    </row>
    <row r="8" spans="1:10" ht="15">
      <c r="A8" s="43" t="s">
        <v>467</v>
      </c>
      <c r="B8" s="43"/>
      <c r="C8" s="82">
        <v>42184</v>
      </c>
      <c r="D8" s="36">
        <v>2015</v>
      </c>
      <c r="E8" s="97" t="s">
        <v>618</v>
      </c>
      <c r="F8" s="43">
        <v>2.67</v>
      </c>
      <c r="G8" s="98">
        <v>-29.336</v>
      </c>
      <c r="H8" s="43">
        <v>-64.41000000000008</v>
      </c>
      <c r="I8" s="99">
        <v>93.559</v>
      </c>
      <c r="J8" s="33" t="s">
        <v>188</v>
      </c>
    </row>
    <row r="9" spans="1:10" ht="15">
      <c r="A9" s="43" t="s">
        <v>467</v>
      </c>
      <c r="B9" s="43"/>
      <c r="C9" s="82">
        <v>42304</v>
      </c>
      <c r="D9" s="36">
        <v>2015</v>
      </c>
      <c r="E9" s="95" t="s">
        <v>619</v>
      </c>
      <c r="F9" s="43">
        <v>3.65</v>
      </c>
      <c r="G9" s="60">
        <v>-29.498</v>
      </c>
      <c r="H9" s="43">
        <v>-31.842999999999954</v>
      </c>
      <c r="I9" s="69">
        <v>96.8157</v>
      </c>
      <c r="J9" s="33" t="s">
        <v>188</v>
      </c>
    </row>
    <row r="10" spans="1:10" ht="15">
      <c r="A10" s="43" t="s">
        <v>583</v>
      </c>
      <c r="B10" s="43" t="s">
        <v>611</v>
      </c>
      <c r="C10" s="9">
        <v>41646</v>
      </c>
      <c r="D10" s="36">
        <v>2014</v>
      </c>
      <c r="E10" s="65" t="s">
        <v>633</v>
      </c>
      <c r="F10" s="43">
        <v>2.37</v>
      </c>
      <c r="G10" s="61">
        <v>-29.295</v>
      </c>
      <c r="H10" s="43">
        <v>-2.6359999999999717</v>
      </c>
      <c r="I10" s="61">
        <v>99.7364</v>
      </c>
      <c r="J10" s="33" t="s">
        <v>406</v>
      </c>
    </row>
    <row r="11" spans="1:10" ht="15">
      <c r="A11" s="43" t="s">
        <v>583</v>
      </c>
      <c r="B11" s="43" t="s">
        <v>611</v>
      </c>
      <c r="C11" s="9">
        <v>41666</v>
      </c>
      <c r="D11" s="36">
        <v>2014</v>
      </c>
      <c r="E11" s="63" t="s">
        <v>634</v>
      </c>
      <c r="F11" s="43">
        <v>3.02</v>
      </c>
      <c r="G11" s="63">
        <v>-28.804</v>
      </c>
      <c r="H11" s="43">
        <v>26.070999999999955</v>
      </c>
      <c r="I11" s="63">
        <v>102.6071</v>
      </c>
      <c r="J11" s="33" t="s">
        <v>406</v>
      </c>
    </row>
    <row r="12" spans="1:10" ht="15">
      <c r="A12" s="43" t="s">
        <v>583</v>
      </c>
      <c r="B12" s="43" t="s">
        <v>611</v>
      </c>
      <c r="C12" s="9">
        <v>41684</v>
      </c>
      <c r="D12" s="36">
        <v>2014</v>
      </c>
      <c r="E12" s="63" t="s">
        <v>635</v>
      </c>
      <c r="F12" s="43">
        <v>2.13</v>
      </c>
      <c r="G12" s="63">
        <v>-29.402</v>
      </c>
      <c r="H12" s="43">
        <v>-19.344999999999946</v>
      </c>
      <c r="I12" s="63">
        <v>98.0655</v>
      </c>
      <c r="J12" s="33" t="s">
        <v>406</v>
      </c>
    </row>
    <row r="13" spans="1:10" ht="15">
      <c r="A13" s="43" t="s">
        <v>583</v>
      </c>
      <c r="B13" s="43" t="s">
        <v>611</v>
      </c>
      <c r="C13" s="82">
        <v>41934</v>
      </c>
      <c r="D13" s="36">
        <v>2014</v>
      </c>
      <c r="E13" s="83" t="s">
        <v>636</v>
      </c>
      <c r="F13" s="43" t="s">
        <v>448</v>
      </c>
      <c r="G13" s="72">
        <v>-28.2</v>
      </c>
      <c r="H13" s="43">
        <v>48.687999999999846</v>
      </c>
      <c r="I13" s="71">
        <v>104.8688</v>
      </c>
      <c r="J13" s="33" t="s">
        <v>406</v>
      </c>
    </row>
    <row r="14" spans="1:10" ht="15">
      <c r="A14" s="43" t="s">
        <v>484</v>
      </c>
      <c r="B14" s="43" t="s">
        <v>485</v>
      </c>
      <c r="C14" s="9">
        <v>41646</v>
      </c>
      <c r="D14" s="36">
        <v>2014</v>
      </c>
      <c r="E14" s="100" t="s">
        <v>637</v>
      </c>
      <c r="F14" s="43">
        <v>5.968</v>
      </c>
      <c r="G14" s="61">
        <v>-29.484</v>
      </c>
      <c r="H14" s="43">
        <v>47.096999999999944</v>
      </c>
      <c r="I14" s="61">
        <v>104.7097</v>
      </c>
      <c r="J14" s="33" t="s">
        <v>406</v>
      </c>
    </row>
    <row r="15" spans="1:10" ht="15">
      <c r="A15" s="43" t="s">
        <v>484</v>
      </c>
      <c r="B15" s="43" t="s">
        <v>485</v>
      </c>
      <c r="C15" s="9">
        <v>41696</v>
      </c>
      <c r="D15" s="36">
        <v>2014</v>
      </c>
      <c r="E15" s="63" t="s">
        <v>638</v>
      </c>
      <c r="F15" s="43">
        <v>5.648</v>
      </c>
      <c r="G15" s="63">
        <v>-26.509</v>
      </c>
      <c r="H15" s="43">
        <v>57.566</v>
      </c>
      <c r="I15" s="63">
        <v>105.7566</v>
      </c>
      <c r="J15" s="33" t="s">
        <v>406</v>
      </c>
    </row>
    <row r="16" spans="1:10" ht="15">
      <c r="A16" s="43" t="s">
        <v>484</v>
      </c>
      <c r="B16" s="43" t="s">
        <v>485</v>
      </c>
      <c r="C16" s="9">
        <v>41705</v>
      </c>
      <c r="D16" s="36">
        <v>2014</v>
      </c>
      <c r="E16" s="63" t="s">
        <v>639</v>
      </c>
      <c r="F16" s="105">
        <v>6.301</v>
      </c>
      <c r="G16" s="63">
        <v>-26.765</v>
      </c>
      <c r="H16" s="43">
        <v>44.026000000000124</v>
      </c>
      <c r="I16" s="63">
        <v>104.4026</v>
      </c>
      <c r="J16" s="33" t="s">
        <v>406</v>
      </c>
    </row>
    <row r="17" spans="1:10" ht="15">
      <c r="A17" s="43" t="s">
        <v>484</v>
      </c>
      <c r="B17" s="43" t="s">
        <v>612</v>
      </c>
      <c r="C17" s="9">
        <v>41646</v>
      </c>
      <c r="D17" s="36">
        <v>2014</v>
      </c>
      <c r="E17" s="100" t="s">
        <v>640</v>
      </c>
      <c r="F17" s="43">
        <v>4.221</v>
      </c>
      <c r="G17" s="101">
        <v>-29.003</v>
      </c>
      <c r="H17" s="43">
        <v>32.15799999999991</v>
      </c>
      <c r="I17" s="61">
        <v>103.2158</v>
      </c>
      <c r="J17" s="33" t="s">
        <v>406</v>
      </c>
    </row>
    <row r="18" spans="1:10" ht="15">
      <c r="A18" s="43" t="s">
        <v>484</v>
      </c>
      <c r="B18" s="43" t="s">
        <v>612</v>
      </c>
      <c r="C18" s="82">
        <v>41696</v>
      </c>
      <c r="D18" s="36">
        <v>2014</v>
      </c>
      <c r="E18" s="63" t="s">
        <v>641</v>
      </c>
      <c r="F18" s="43">
        <v>4.626</v>
      </c>
      <c r="G18" s="63">
        <v>-28.63</v>
      </c>
      <c r="H18" s="43">
        <v>30.801999999999996</v>
      </c>
      <c r="I18" s="63">
        <v>103.0802</v>
      </c>
      <c r="J18" s="33" t="s">
        <v>406</v>
      </c>
    </row>
    <row r="19" spans="1:10" ht="15">
      <c r="A19" s="43" t="s">
        <v>484</v>
      </c>
      <c r="B19" s="43" t="s">
        <v>612</v>
      </c>
      <c r="C19" s="82">
        <v>41705</v>
      </c>
      <c r="D19" s="36">
        <v>2014</v>
      </c>
      <c r="E19" s="65" t="s">
        <v>642</v>
      </c>
      <c r="F19" s="105">
        <v>4.896</v>
      </c>
      <c r="G19" s="64">
        <v>-28.678</v>
      </c>
      <c r="H19" s="43">
        <v>24.629000000000012</v>
      </c>
      <c r="I19" s="63">
        <v>102.4629</v>
      </c>
      <c r="J19" s="33" t="s">
        <v>406</v>
      </c>
    </row>
    <row r="20" spans="1:10" ht="15">
      <c r="A20" s="43" t="s">
        <v>484</v>
      </c>
      <c r="B20" s="43" t="s">
        <v>612</v>
      </c>
      <c r="C20" s="82">
        <v>41714</v>
      </c>
      <c r="D20" s="36">
        <v>2014</v>
      </c>
      <c r="E20" s="84" t="s">
        <v>643</v>
      </c>
      <c r="F20" s="105">
        <v>3.004</v>
      </c>
      <c r="G20" s="73">
        <v>-28.701</v>
      </c>
      <c r="H20" s="43">
        <v>1.3859999999998873</v>
      </c>
      <c r="I20" s="63">
        <v>100.1386</v>
      </c>
      <c r="J20" s="33" t="s">
        <v>406</v>
      </c>
    </row>
    <row r="21" spans="1:10" ht="15">
      <c r="A21" s="43" t="s">
        <v>484</v>
      </c>
      <c r="B21" s="43" t="s">
        <v>613</v>
      </c>
      <c r="C21" s="9">
        <v>41646</v>
      </c>
      <c r="D21" s="36">
        <v>2014</v>
      </c>
      <c r="E21" s="61" t="s">
        <v>644</v>
      </c>
      <c r="F21" s="43">
        <v>4.517</v>
      </c>
      <c r="G21" s="61">
        <v>-29.178</v>
      </c>
      <c r="H21" s="43">
        <v>36.607000000000056</v>
      </c>
      <c r="I21" s="61">
        <v>103.6607</v>
      </c>
      <c r="J21" s="33" t="s">
        <v>406</v>
      </c>
    </row>
    <row r="22" spans="1:10" ht="15">
      <c r="A22" s="43" t="s">
        <v>484</v>
      </c>
      <c r="B22" s="43" t="s">
        <v>613</v>
      </c>
      <c r="C22" s="9">
        <v>41696</v>
      </c>
      <c r="D22" s="36">
        <v>2014</v>
      </c>
      <c r="E22" s="85" t="s">
        <v>645</v>
      </c>
      <c r="F22" s="43">
        <v>4.639</v>
      </c>
      <c r="G22" s="63">
        <v>-28.618</v>
      </c>
      <c r="H22" s="43">
        <v>24.994999999999877</v>
      </c>
      <c r="I22" s="63">
        <v>102.4995</v>
      </c>
      <c r="J22" s="33" t="s">
        <v>406</v>
      </c>
    </row>
    <row r="23" spans="1:10" ht="15">
      <c r="A23" s="43" t="s">
        <v>484</v>
      </c>
      <c r="B23" s="43" t="s">
        <v>613</v>
      </c>
      <c r="C23" s="9">
        <v>41705</v>
      </c>
      <c r="D23" s="36">
        <v>2014</v>
      </c>
      <c r="E23" s="63" t="s">
        <v>646</v>
      </c>
      <c r="F23" s="105">
        <v>5.038</v>
      </c>
      <c r="G23" s="63">
        <v>-28.999</v>
      </c>
      <c r="H23" s="43">
        <v>20.25199999999994</v>
      </c>
      <c r="I23" s="63">
        <v>102.0252</v>
      </c>
      <c r="J23" s="33" t="s">
        <v>406</v>
      </c>
    </row>
    <row r="24" spans="1:10" ht="15">
      <c r="A24" s="43" t="s">
        <v>484</v>
      </c>
      <c r="B24" s="43" t="s">
        <v>613</v>
      </c>
      <c r="C24" s="9">
        <v>41714</v>
      </c>
      <c r="D24" s="36">
        <v>2014</v>
      </c>
      <c r="E24" s="63" t="s">
        <v>647</v>
      </c>
      <c r="F24" s="105">
        <v>3.38</v>
      </c>
      <c r="G24" s="63">
        <v>-28.79</v>
      </c>
      <c r="H24" s="43">
        <v>-6.875999999999993</v>
      </c>
      <c r="I24" s="63">
        <v>99.3124</v>
      </c>
      <c r="J24" s="33" t="s">
        <v>406</v>
      </c>
    </row>
    <row r="25" spans="1:10" ht="15">
      <c r="A25" s="43" t="s">
        <v>484</v>
      </c>
      <c r="B25" s="43" t="s">
        <v>613</v>
      </c>
      <c r="C25" s="9">
        <v>41719</v>
      </c>
      <c r="D25" s="36">
        <v>2014</v>
      </c>
      <c r="E25" s="63" t="s">
        <v>648</v>
      </c>
      <c r="F25" s="105">
        <v>3.4699999999999998</v>
      </c>
      <c r="G25" s="63">
        <v>-28.504</v>
      </c>
      <c r="H25" s="43">
        <v>-23.307999999999996</v>
      </c>
      <c r="I25" s="63">
        <v>97.6692</v>
      </c>
      <c r="J25" s="33" t="s">
        <v>406</v>
      </c>
    </row>
    <row r="26" spans="1:10" ht="15">
      <c r="A26" s="43" t="s">
        <v>604</v>
      </c>
      <c r="B26" s="43" t="s">
        <v>605</v>
      </c>
      <c r="C26" s="82">
        <v>42067</v>
      </c>
      <c r="D26" s="36">
        <v>2015</v>
      </c>
      <c r="E26" s="65" t="s">
        <v>620</v>
      </c>
      <c r="F26" s="43">
        <v>2.81</v>
      </c>
      <c r="G26" s="76">
        <v>-24.401</v>
      </c>
      <c r="H26" s="43">
        <v>-48.32499999999995</v>
      </c>
      <c r="I26" s="80">
        <v>95.1675</v>
      </c>
      <c r="J26" s="33" t="s">
        <v>188</v>
      </c>
    </row>
    <row r="27" spans="1:10" ht="15">
      <c r="A27" s="43" t="s">
        <v>604</v>
      </c>
      <c r="B27" s="43" t="s">
        <v>605</v>
      </c>
      <c r="C27" s="82">
        <v>42184</v>
      </c>
      <c r="D27" s="36">
        <v>2015</v>
      </c>
      <c r="E27" s="102" t="s">
        <v>621</v>
      </c>
      <c r="F27" s="43">
        <v>2.34</v>
      </c>
      <c r="G27" s="74">
        <v>-28.071</v>
      </c>
      <c r="H27" s="43">
        <v>-212.5</v>
      </c>
      <c r="I27" s="78">
        <v>78.75</v>
      </c>
      <c r="J27" s="33" t="s">
        <v>188</v>
      </c>
    </row>
    <row r="28" spans="1:10" ht="15">
      <c r="A28" s="43" t="s">
        <v>604</v>
      </c>
      <c r="B28" s="43" t="s">
        <v>605</v>
      </c>
      <c r="C28" s="82">
        <v>42304</v>
      </c>
      <c r="D28" s="36">
        <v>2015</v>
      </c>
      <c r="E28" s="96" t="s">
        <v>622</v>
      </c>
      <c r="F28" s="43">
        <v>3.74</v>
      </c>
      <c r="G28" s="75">
        <v>-28.252</v>
      </c>
      <c r="H28" s="43">
        <v>-55.982000000000085</v>
      </c>
      <c r="I28" s="79">
        <v>94.4018</v>
      </c>
      <c r="J28" s="33" t="s">
        <v>188</v>
      </c>
    </row>
    <row r="29" spans="1:10" s="5" customFormat="1" ht="15">
      <c r="A29" s="43" t="s">
        <v>476</v>
      </c>
      <c r="B29" s="43" t="s">
        <v>614</v>
      </c>
      <c r="C29" s="9">
        <v>41569</v>
      </c>
      <c r="D29" s="36">
        <v>2013</v>
      </c>
      <c r="E29" s="63" t="s">
        <v>649</v>
      </c>
      <c r="F29" s="43">
        <v>13.9</v>
      </c>
      <c r="G29" s="43">
        <v>-29.7</v>
      </c>
      <c r="H29" s="43">
        <v>36.56</v>
      </c>
      <c r="I29" s="61">
        <v>103.66</v>
      </c>
      <c r="J29" s="5" t="s">
        <v>406</v>
      </c>
    </row>
    <row r="30" spans="1:10" s="5" customFormat="1" ht="15">
      <c r="A30" s="43" t="s">
        <v>476</v>
      </c>
      <c r="B30" s="43" t="s">
        <v>614</v>
      </c>
      <c r="C30" s="9">
        <v>41641</v>
      </c>
      <c r="D30" s="36">
        <v>2014</v>
      </c>
      <c r="E30" s="63" t="s">
        <v>650</v>
      </c>
      <c r="F30" s="43">
        <v>5.97</v>
      </c>
      <c r="G30" s="72">
        <v>-29.7</v>
      </c>
      <c r="H30" s="43">
        <v>15.2</v>
      </c>
      <c r="I30" s="61">
        <v>101.52</v>
      </c>
      <c r="J30" s="5" t="s">
        <v>406</v>
      </c>
    </row>
    <row r="31" spans="1:10" s="5" customFormat="1" ht="15">
      <c r="A31" s="43" t="s">
        <v>476</v>
      </c>
      <c r="B31" s="43" t="s">
        <v>614</v>
      </c>
      <c r="C31" s="9">
        <v>41646</v>
      </c>
      <c r="D31" s="36">
        <v>2014</v>
      </c>
      <c r="E31" s="63" t="s">
        <v>651</v>
      </c>
      <c r="F31" s="43">
        <v>5.22</v>
      </c>
      <c r="G31" s="72">
        <v>-21.7</v>
      </c>
      <c r="H31" s="43">
        <v>-49.51</v>
      </c>
      <c r="I31" s="61">
        <v>95.05</v>
      </c>
      <c r="J31" s="5" t="s">
        <v>406</v>
      </c>
    </row>
    <row r="32" spans="1:10" s="5" customFormat="1" ht="15">
      <c r="A32" s="43" t="s">
        <v>476</v>
      </c>
      <c r="B32" s="43" t="s">
        <v>670</v>
      </c>
      <c r="C32" s="9">
        <v>41821</v>
      </c>
      <c r="D32" s="36">
        <v>2014</v>
      </c>
      <c r="E32" s="103" t="s">
        <v>666</v>
      </c>
      <c r="F32" s="43" t="s">
        <v>448</v>
      </c>
      <c r="G32" s="69">
        <v>-29.184</v>
      </c>
      <c r="H32" s="69">
        <v>-54.20100000000005</v>
      </c>
      <c r="I32" s="69">
        <v>94.5799</v>
      </c>
      <c r="J32" s="5" t="s">
        <v>406</v>
      </c>
    </row>
    <row r="33" spans="1:10" s="5" customFormat="1" ht="15">
      <c r="A33" s="43" t="s">
        <v>476</v>
      </c>
      <c r="B33" s="43" t="s">
        <v>670</v>
      </c>
      <c r="C33" s="9">
        <v>41821</v>
      </c>
      <c r="D33" s="36">
        <v>2014</v>
      </c>
      <c r="E33" s="103" t="s">
        <v>667</v>
      </c>
      <c r="F33" s="43" t="s">
        <v>448</v>
      </c>
      <c r="G33" s="69">
        <v>-29.248</v>
      </c>
      <c r="H33" s="69">
        <v>-54.380000000000024</v>
      </c>
      <c r="I33" s="69">
        <v>94.562</v>
      </c>
      <c r="J33" s="5" t="s">
        <v>406</v>
      </c>
    </row>
    <row r="34" spans="1:10" s="5" customFormat="1" ht="15">
      <c r="A34" s="43" t="s">
        <v>476</v>
      </c>
      <c r="B34" s="43" t="s">
        <v>670</v>
      </c>
      <c r="C34" s="9">
        <v>41830</v>
      </c>
      <c r="D34" s="36">
        <v>2014</v>
      </c>
      <c r="E34" s="103" t="s">
        <v>668</v>
      </c>
      <c r="F34" s="43" t="s">
        <v>448</v>
      </c>
      <c r="G34" s="69">
        <v>-28.979</v>
      </c>
      <c r="H34" s="69">
        <v>-17.91399999999996</v>
      </c>
      <c r="I34" s="69">
        <v>98.2086</v>
      </c>
      <c r="J34" s="5" t="s">
        <v>406</v>
      </c>
    </row>
    <row r="35" spans="1:10" s="5" customFormat="1" ht="15">
      <c r="A35" s="43" t="s">
        <v>476</v>
      </c>
      <c r="B35" s="43" t="s">
        <v>670</v>
      </c>
      <c r="C35" s="9">
        <v>41830</v>
      </c>
      <c r="D35" s="36">
        <v>2014</v>
      </c>
      <c r="E35" s="103" t="s">
        <v>669</v>
      </c>
      <c r="F35" s="43" t="s">
        <v>448</v>
      </c>
      <c r="G35" s="69">
        <v>-29.045</v>
      </c>
      <c r="H35" s="69">
        <v>-47.78199999999998</v>
      </c>
      <c r="I35" s="69">
        <v>95.2218</v>
      </c>
      <c r="J35" s="5" t="s">
        <v>406</v>
      </c>
    </row>
    <row r="36" spans="1:10" ht="15">
      <c r="A36" s="43" t="s">
        <v>476</v>
      </c>
      <c r="B36" s="43" t="s">
        <v>615</v>
      </c>
      <c r="C36" s="9">
        <v>41551</v>
      </c>
      <c r="D36" s="36">
        <v>2013</v>
      </c>
      <c r="E36" s="63" t="s">
        <v>652</v>
      </c>
      <c r="F36" s="43">
        <v>11.4</v>
      </c>
      <c r="G36" s="72">
        <v>-30.1</v>
      </c>
      <c r="H36" s="43">
        <v>31.93</v>
      </c>
      <c r="I36" s="61">
        <v>103.19</v>
      </c>
      <c r="J36" s="5" t="s">
        <v>406</v>
      </c>
    </row>
    <row r="37" spans="1:10" ht="15">
      <c r="A37" s="43" t="s">
        <v>476</v>
      </c>
      <c r="B37" s="43" t="s">
        <v>615</v>
      </c>
      <c r="C37" s="9">
        <v>41569</v>
      </c>
      <c r="D37" s="36">
        <v>2013</v>
      </c>
      <c r="E37" s="63" t="s">
        <v>653</v>
      </c>
      <c r="F37" s="43">
        <v>12</v>
      </c>
      <c r="G37" s="72">
        <v>-29.9</v>
      </c>
      <c r="H37" s="43">
        <v>43.21</v>
      </c>
      <c r="I37" s="61">
        <v>104.32</v>
      </c>
      <c r="J37" s="5" t="s">
        <v>406</v>
      </c>
    </row>
    <row r="38" spans="1:10" ht="15">
      <c r="A38" s="43" t="s">
        <v>476</v>
      </c>
      <c r="B38" s="43" t="s">
        <v>615</v>
      </c>
      <c r="C38" s="9">
        <v>41641</v>
      </c>
      <c r="D38" s="36">
        <v>2014</v>
      </c>
      <c r="E38" s="65" t="s">
        <v>654</v>
      </c>
      <c r="F38" s="43">
        <v>5.19</v>
      </c>
      <c r="G38" s="66">
        <v>-24.5</v>
      </c>
      <c r="H38" s="43">
        <v>-23.62</v>
      </c>
      <c r="I38" s="61">
        <v>97.64</v>
      </c>
      <c r="J38" s="5" t="s">
        <v>406</v>
      </c>
    </row>
    <row r="39" spans="1:10" ht="15">
      <c r="A39" s="43" t="s">
        <v>476</v>
      </c>
      <c r="B39" s="43" t="s">
        <v>616</v>
      </c>
      <c r="C39" s="9">
        <v>41551</v>
      </c>
      <c r="D39" s="36">
        <v>2013</v>
      </c>
      <c r="E39" s="65" t="s">
        <v>655</v>
      </c>
      <c r="F39" s="43">
        <v>11.6</v>
      </c>
      <c r="G39" s="66">
        <v>-29.6</v>
      </c>
      <c r="H39" s="43">
        <v>-3.66</v>
      </c>
      <c r="I39" s="43">
        <v>99.63</v>
      </c>
      <c r="J39" s="5" t="s">
        <v>406</v>
      </c>
    </row>
    <row r="40" spans="1:10" ht="15">
      <c r="A40" s="43" t="s">
        <v>476</v>
      </c>
      <c r="B40" s="43" t="s">
        <v>616</v>
      </c>
      <c r="C40" s="9">
        <v>41569</v>
      </c>
      <c r="D40" s="36">
        <v>2013</v>
      </c>
      <c r="E40" s="65" t="s">
        <v>656</v>
      </c>
      <c r="F40" s="43">
        <v>12.5</v>
      </c>
      <c r="G40" s="67">
        <v>-29.6</v>
      </c>
      <c r="H40" s="43">
        <v>11.91</v>
      </c>
      <c r="I40" s="77">
        <v>101.19</v>
      </c>
      <c r="J40" s="5" t="s">
        <v>406</v>
      </c>
    </row>
    <row r="41" spans="1:10" ht="15">
      <c r="A41" s="43" t="s">
        <v>476</v>
      </c>
      <c r="B41" s="43" t="s">
        <v>616</v>
      </c>
      <c r="C41" s="9">
        <v>41641</v>
      </c>
      <c r="D41" s="36">
        <v>2014</v>
      </c>
      <c r="E41" s="65" t="s">
        <v>657</v>
      </c>
      <c r="F41" s="43">
        <v>5.96</v>
      </c>
      <c r="G41" s="67">
        <v>-28.9</v>
      </c>
      <c r="H41" s="43">
        <v>-0.12</v>
      </c>
      <c r="I41" s="67">
        <v>99.99</v>
      </c>
      <c r="J41" s="5" t="s">
        <v>406</v>
      </c>
    </row>
    <row r="42" spans="1:10" ht="15">
      <c r="A42" s="43" t="s">
        <v>476</v>
      </c>
      <c r="B42" s="43" t="s">
        <v>616</v>
      </c>
      <c r="C42" s="9">
        <v>41646</v>
      </c>
      <c r="D42" s="36">
        <v>2014</v>
      </c>
      <c r="E42" s="63" t="s">
        <v>658</v>
      </c>
      <c r="F42" s="43">
        <v>5.86</v>
      </c>
      <c r="G42" s="43">
        <v>-25</v>
      </c>
      <c r="H42" s="43">
        <v>-36.64</v>
      </c>
      <c r="I42" s="43">
        <v>96.34</v>
      </c>
      <c r="J42" s="5" t="s">
        <v>406</v>
      </c>
    </row>
    <row r="43" spans="1:10" ht="15">
      <c r="A43" s="43" t="s">
        <v>476</v>
      </c>
      <c r="B43" s="43" t="s">
        <v>616</v>
      </c>
      <c r="C43" s="9">
        <v>41666</v>
      </c>
      <c r="D43" s="36">
        <v>2014</v>
      </c>
      <c r="E43" s="63" t="s">
        <v>659</v>
      </c>
      <c r="F43" s="43">
        <v>6.17</v>
      </c>
      <c r="G43" s="63">
        <v>-22.948</v>
      </c>
      <c r="H43" s="43">
        <v>-23.845000000000006</v>
      </c>
      <c r="I43" s="63">
        <v>97.6155</v>
      </c>
      <c r="J43" s="5" t="s">
        <v>406</v>
      </c>
    </row>
    <row r="44" spans="1:10" ht="15">
      <c r="A44" s="43" t="s">
        <v>476</v>
      </c>
      <c r="B44" s="43" t="s">
        <v>617</v>
      </c>
      <c r="C44" s="9">
        <v>41551</v>
      </c>
      <c r="D44" s="36">
        <v>2013</v>
      </c>
      <c r="E44" s="63" t="s">
        <v>662</v>
      </c>
      <c r="F44" s="43">
        <v>11.1</v>
      </c>
      <c r="G44" s="43">
        <v>-27.9</v>
      </c>
      <c r="H44" s="43">
        <v>-23.77</v>
      </c>
      <c r="I44" s="43">
        <v>97.62</v>
      </c>
      <c r="J44" s="33" t="s">
        <v>407</v>
      </c>
    </row>
    <row r="45" spans="1:10" ht="15">
      <c r="A45" s="43" t="s">
        <v>476</v>
      </c>
      <c r="B45" s="43" t="s">
        <v>617</v>
      </c>
      <c r="C45" s="9">
        <v>41569</v>
      </c>
      <c r="D45" s="36">
        <v>2013</v>
      </c>
      <c r="E45" s="63" t="s">
        <v>663</v>
      </c>
      <c r="F45" s="43">
        <v>8.77</v>
      </c>
      <c r="G45" s="43">
        <v>-29.1</v>
      </c>
      <c r="H45" s="43">
        <v>-50.46</v>
      </c>
      <c r="I45" s="43">
        <v>94.95</v>
      </c>
      <c r="J45" s="33" t="s">
        <v>407</v>
      </c>
    </row>
    <row r="46" spans="1:10" ht="15">
      <c r="A46" s="43" t="s">
        <v>476</v>
      </c>
      <c r="B46" s="43" t="s">
        <v>617</v>
      </c>
      <c r="C46" s="9">
        <v>41641</v>
      </c>
      <c r="D46" s="36">
        <v>2014</v>
      </c>
      <c r="E46" s="63" t="s">
        <v>664</v>
      </c>
      <c r="F46" s="43">
        <v>6.56</v>
      </c>
      <c r="G46" s="43">
        <v>-29.5</v>
      </c>
      <c r="H46" s="43">
        <v>-32.15</v>
      </c>
      <c r="I46" s="43">
        <v>96.79</v>
      </c>
      <c r="J46" s="33" t="s">
        <v>407</v>
      </c>
    </row>
    <row r="47" spans="1:10" ht="15">
      <c r="A47" s="43" t="s">
        <v>476</v>
      </c>
      <c r="B47" s="43" t="s">
        <v>617</v>
      </c>
      <c r="C47" s="9">
        <v>41646</v>
      </c>
      <c r="D47" s="36">
        <v>2014</v>
      </c>
      <c r="E47" s="63" t="s">
        <v>665</v>
      </c>
      <c r="F47" s="43">
        <v>6.63</v>
      </c>
      <c r="G47" s="43">
        <v>-29.7</v>
      </c>
      <c r="H47" s="43">
        <v>-27.13</v>
      </c>
      <c r="I47" s="61">
        <v>97.29</v>
      </c>
      <c r="J47" s="33" t="s">
        <v>407</v>
      </c>
    </row>
    <row r="48" spans="1:10" ht="15">
      <c r="A48" s="43" t="s">
        <v>606</v>
      </c>
      <c r="B48" s="43" t="s">
        <v>607</v>
      </c>
      <c r="C48" s="82">
        <v>42067</v>
      </c>
      <c r="D48" s="36">
        <v>2015</v>
      </c>
      <c r="E48" s="63" t="s">
        <v>623</v>
      </c>
      <c r="F48" s="43">
        <v>3.65</v>
      </c>
      <c r="G48" s="59">
        <v>-24.125</v>
      </c>
      <c r="H48" s="43">
        <v>12.129999999999974</v>
      </c>
      <c r="I48" s="68">
        <v>101.213</v>
      </c>
      <c r="J48" s="33" t="s">
        <v>188</v>
      </c>
    </row>
    <row r="49" spans="1:10" ht="15">
      <c r="A49" s="43" t="s">
        <v>606</v>
      </c>
      <c r="B49" s="43" t="s">
        <v>607</v>
      </c>
      <c r="C49" s="82">
        <v>42184</v>
      </c>
      <c r="D49" s="36">
        <v>2015</v>
      </c>
      <c r="E49" s="97" t="s">
        <v>624</v>
      </c>
      <c r="F49" s="43">
        <v>3.66</v>
      </c>
      <c r="G49" s="98">
        <v>-28.548</v>
      </c>
      <c r="H49" s="43">
        <v>-152.25100000000003</v>
      </c>
      <c r="I49" s="99">
        <v>84.7749</v>
      </c>
      <c r="J49" s="33" t="s">
        <v>188</v>
      </c>
    </row>
    <row r="50" spans="1:10" ht="15">
      <c r="A50" s="43" t="s">
        <v>606</v>
      </c>
      <c r="B50" s="43" t="s">
        <v>607</v>
      </c>
      <c r="C50" s="82">
        <v>42304</v>
      </c>
      <c r="D50" s="36">
        <v>2015</v>
      </c>
      <c r="E50" s="95" t="s">
        <v>625</v>
      </c>
      <c r="F50" s="43">
        <v>3.72</v>
      </c>
      <c r="G50" s="60">
        <v>-29.452</v>
      </c>
      <c r="H50" s="43">
        <v>-108.79800000000006</v>
      </c>
      <c r="I50" s="69">
        <v>89.1202</v>
      </c>
      <c r="J50" s="33" t="s">
        <v>188</v>
      </c>
    </row>
    <row r="51" spans="1:10" ht="15">
      <c r="A51" s="43" t="s">
        <v>608</v>
      </c>
      <c r="B51" s="43"/>
      <c r="C51" s="82">
        <v>42067</v>
      </c>
      <c r="D51" s="36">
        <v>2015</v>
      </c>
      <c r="E51" s="63" t="s">
        <v>626</v>
      </c>
      <c r="F51" s="43">
        <v>3.47</v>
      </c>
      <c r="G51" s="59">
        <v>-26.969</v>
      </c>
      <c r="H51" s="43">
        <v>-40.85099999999997</v>
      </c>
      <c r="I51" s="68">
        <v>95.9149</v>
      </c>
      <c r="J51" s="33" t="s">
        <v>188</v>
      </c>
    </row>
    <row r="52" spans="1:10" ht="15">
      <c r="A52" s="43" t="s">
        <v>608</v>
      </c>
      <c r="B52" s="43"/>
      <c r="C52" s="82">
        <v>42184</v>
      </c>
      <c r="D52" s="36">
        <v>2015</v>
      </c>
      <c r="E52" s="97" t="s">
        <v>627</v>
      </c>
      <c r="F52" s="43">
        <v>4.7</v>
      </c>
      <c r="G52" s="15">
        <v>-28.8</v>
      </c>
      <c r="H52" s="43">
        <v>-181.91199999999995</v>
      </c>
      <c r="I52" s="99">
        <v>81.8088</v>
      </c>
      <c r="J52" s="33" t="s">
        <v>188</v>
      </c>
    </row>
    <row r="53" spans="1:10" ht="15">
      <c r="A53" s="43" t="s">
        <v>608</v>
      </c>
      <c r="B53" s="43"/>
      <c r="C53" s="82">
        <v>42304</v>
      </c>
      <c r="D53" s="36">
        <v>2015</v>
      </c>
      <c r="E53" s="97" t="s">
        <v>628</v>
      </c>
      <c r="F53" s="43">
        <v>3.56</v>
      </c>
      <c r="G53" s="98">
        <v>-28.789</v>
      </c>
      <c r="H53" s="43">
        <v>-67.863</v>
      </c>
      <c r="I53" s="99">
        <v>93.2137</v>
      </c>
      <c r="J53" s="33" t="s">
        <v>188</v>
      </c>
    </row>
    <row r="54" spans="1:13" ht="15">
      <c r="A54" s="89" t="s">
        <v>671</v>
      </c>
      <c r="C54" s="86">
        <v>42240</v>
      </c>
      <c r="D54" s="36">
        <v>2015</v>
      </c>
      <c r="E54" s="87" t="s">
        <v>672</v>
      </c>
      <c r="F54" s="31" t="s">
        <v>448</v>
      </c>
      <c r="G54" s="87">
        <v>-25</v>
      </c>
      <c r="H54" s="33" t="s">
        <v>448</v>
      </c>
      <c r="I54" s="87">
        <v>88.28</v>
      </c>
      <c r="J54" s="33" t="s">
        <v>188</v>
      </c>
      <c r="L54" s="88"/>
      <c r="M54" s="88"/>
    </row>
    <row r="55" spans="1:13" ht="15">
      <c r="A55" s="89" t="s">
        <v>671</v>
      </c>
      <c r="C55" s="86">
        <v>42240</v>
      </c>
      <c r="D55" s="36">
        <v>2015</v>
      </c>
      <c r="E55" s="87" t="s">
        <v>673</v>
      </c>
      <c r="F55" s="31" t="s">
        <v>448</v>
      </c>
      <c r="G55" s="87">
        <v>-23.9</v>
      </c>
      <c r="H55" s="33" t="s">
        <v>448</v>
      </c>
      <c r="I55" s="87">
        <v>87.87</v>
      </c>
      <c r="J55" s="33" t="s">
        <v>188</v>
      </c>
      <c r="L55" s="88"/>
      <c r="M55" s="88"/>
    </row>
    <row r="56" spans="1:13" ht="15">
      <c r="A56" s="89" t="s">
        <v>671</v>
      </c>
      <c r="C56" s="86">
        <v>42240</v>
      </c>
      <c r="D56" s="36">
        <v>2015</v>
      </c>
      <c r="E56" s="87" t="s">
        <v>674</v>
      </c>
      <c r="F56" s="31" t="s">
        <v>448</v>
      </c>
      <c r="G56" s="87">
        <v>-25.8</v>
      </c>
      <c r="H56" s="33" t="s">
        <v>448</v>
      </c>
      <c r="I56" s="87">
        <v>85.91</v>
      </c>
      <c r="J56" s="33" t="s">
        <v>188</v>
      </c>
      <c r="L56" s="88"/>
      <c r="M56" s="88"/>
    </row>
    <row r="57" spans="1:13" ht="15">
      <c r="A57" s="89" t="s">
        <v>675</v>
      </c>
      <c r="C57" s="86">
        <v>42241</v>
      </c>
      <c r="D57" s="36">
        <v>2015</v>
      </c>
      <c r="E57" s="87" t="s">
        <v>676</v>
      </c>
      <c r="F57" s="31" t="s">
        <v>448</v>
      </c>
      <c r="G57" s="87">
        <v>-28.9</v>
      </c>
      <c r="H57" s="33" t="s">
        <v>448</v>
      </c>
      <c r="I57" s="87">
        <v>108.98</v>
      </c>
      <c r="J57" s="33" t="s">
        <v>357</v>
      </c>
      <c r="L57" s="88"/>
      <c r="M57" s="88"/>
    </row>
    <row r="58" spans="1:13" ht="15">
      <c r="A58" s="89" t="s">
        <v>675</v>
      </c>
      <c r="C58" s="86">
        <v>42241</v>
      </c>
      <c r="D58" s="36">
        <v>2015</v>
      </c>
      <c r="E58" s="87" t="s">
        <v>677</v>
      </c>
      <c r="F58" s="31" t="s">
        <v>448</v>
      </c>
      <c r="G58" s="87">
        <v>-29.3</v>
      </c>
      <c r="H58" s="33" t="s">
        <v>448</v>
      </c>
      <c r="I58" s="87">
        <v>109.63</v>
      </c>
      <c r="J58" s="33" t="s">
        <v>357</v>
      </c>
      <c r="L58" s="88"/>
      <c r="M58" s="88"/>
    </row>
    <row r="59" spans="1:13" ht="15">
      <c r="A59" s="89" t="s">
        <v>675</v>
      </c>
      <c r="C59" s="86">
        <v>42241</v>
      </c>
      <c r="D59" s="36">
        <v>2015</v>
      </c>
      <c r="E59" s="87" t="s">
        <v>678</v>
      </c>
      <c r="F59" s="31" t="s">
        <v>448</v>
      </c>
      <c r="G59" s="89">
        <v>-28.9</v>
      </c>
      <c r="H59" s="33" t="s">
        <v>448</v>
      </c>
      <c r="I59" s="89">
        <v>109.61</v>
      </c>
      <c r="J59" s="33" t="s">
        <v>357</v>
      </c>
      <c r="L59" s="90"/>
      <c r="M59" s="88"/>
    </row>
    <row r="60" spans="1:13" ht="15">
      <c r="A60" s="89" t="s">
        <v>679</v>
      </c>
      <c r="C60" s="86">
        <v>34954</v>
      </c>
      <c r="D60" s="33">
        <v>1995</v>
      </c>
      <c r="E60" s="89" t="s">
        <v>680</v>
      </c>
      <c r="F60" s="44">
        <v>22.3</v>
      </c>
      <c r="G60" s="89">
        <v>-25.6</v>
      </c>
      <c r="H60" s="33" t="s">
        <v>448</v>
      </c>
      <c r="I60" s="89">
        <v>108.86</v>
      </c>
      <c r="J60" s="33" t="s">
        <v>193</v>
      </c>
      <c r="L60" s="90"/>
      <c r="M60" s="90"/>
    </row>
    <row r="61" spans="1:13" ht="15">
      <c r="A61" s="89" t="s">
        <v>679</v>
      </c>
      <c r="C61" s="86">
        <v>34981</v>
      </c>
      <c r="D61" s="33">
        <v>1995</v>
      </c>
      <c r="E61" s="87" t="s">
        <v>681</v>
      </c>
      <c r="F61" s="44">
        <v>8.4</v>
      </c>
      <c r="G61" s="89">
        <v>-25.3</v>
      </c>
      <c r="H61" s="33" t="s">
        <v>448</v>
      </c>
      <c r="I61" s="89">
        <v>100.66</v>
      </c>
      <c r="J61" s="33" t="s">
        <v>193</v>
      </c>
      <c r="L61" s="90"/>
      <c r="M61" s="90"/>
    </row>
    <row r="62" spans="1:13" ht="15">
      <c r="A62" s="89" t="s">
        <v>679</v>
      </c>
      <c r="C62" s="86">
        <v>35009</v>
      </c>
      <c r="D62" s="33">
        <v>1995</v>
      </c>
      <c r="E62" s="89" t="s">
        <v>706</v>
      </c>
      <c r="F62" s="44">
        <v>5.6</v>
      </c>
      <c r="G62" s="87">
        <v>-25.2</v>
      </c>
      <c r="H62" s="33" t="s">
        <v>448</v>
      </c>
      <c r="I62" s="87">
        <v>106.94</v>
      </c>
      <c r="J62" s="33" t="s">
        <v>193</v>
      </c>
      <c r="L62" s="88"/>
      <c r="M62" s="90"/>
    </row>
    <row r="63" spans="1:13" ht="15">
      <c r="A63" s="89" t="s">
        <v>679</v>
      </c>
      <c r="C63" s="86">
        <v>35037</v>
      </c>
      <c r="D63" s="33">
        <v>1995</v>
      </c>
      <c r="E63" s="89" t="s">
        <v>707</v>
      </c>
      <c r="F63" s="44">
        <v>9.8</v>
      </c>
      <c r="G63" s="89">
        <v>-26.7</v>
      </c>
      <c r="H63" s="33" t="s">
        <v>448</v>
      </c>
      <c r="I63" s="89">
        <v>94.96</v>
      </c>
      <c r="J63" s="33" t="s">
        <v>193</v>
      </c>
      <c r="L63" s="90"/>
      <c r="M63" s="90"/>
    </row>
    <row r="64" spans="1:13" ht="15">
      <c r="A64" s="89" t="s">
        <v>679</v>
      </c>
      <c r="C64" s="86">
        <v>35067</v>
      </c>
      <c r="D64" s="33">
        <v>1996</v>
      </c>
      <c r="E64" s="89" t="s">
        <v>682</v>
      </c>
      <c r="F64" s="44">
        <v>8.7</v>
      </c>
      <c r="G64" s="89">
        <v>-26.7</v>
      </c>
      <c r="H64" s="33" t="s">
        <v>448</v>
      </c>
      <c r="I64" s="89">
        <v>106.89</v>
      </c>
      <c r="J64" s="33" t="s">
        <v>193</v>
      </c>
      <c r="L64" s="90"/>
      <c r="M64" s="90"/>
    </row>
    <row r="65" spans="1:13" ht="15">
      <c r="A65" s="89" t="s">
        <v>679</v>
      </c>
      <c r="C65" s="86">
        <v>35114</v>
      </c>
      <c r="D65" s="33">
        <v>1996</v>
      </c>
      <c r="E65" s="87" t="s">
        <v>683</v>
      </c>
      <c r="F65" s="44">
        <v>8.4</v>
      </c>
      <c r="G65" s="89">
        <v>-26.4</v>
      </c>
      <c r="H65" s="33" t="s">
        <v>448</v>
      </c>
      <c r="I65" s="89">
        <v>106.03</v>
      </c>
      <c r="J65" s="33" t="s">
        <v>193</v>
      </c>
      <c r="L65" s="90"/>
      <c r="M65" s="90"/>
    </row>
    <row r="66" spans="1:13" ht="15">
      <c r="A66" s="89" t="s">
        <v>679</v>
      </c>
      <c r="C66" s="86">
        <v>35149</v>
      </c>
      <c r="D66" s="33">
        <v>1996</v>
      </c>
      <c r="E66" s="89" t="s">
        <v>684</v>
      </c>
      <c r="F66" s="44">
        <v>10.9</v>
      </c>
      <c r="G66" s="87">
        <v>-26.4</v>
      </c>
      <c r="H66" s="33" t="s">
        <v>448</v>
      </c>
      <c r="I66" s="87">
        <v>106.62</v>
      </c>
      <c r="J66" s="33" t="s">
        <v>193</v>
      </c>
      <c r="L66" s="88"/>
      <c r="M66" s="90"/>
    </row>
    <row r="67" spans="1:13" ht="15">
      <c r="A67" s="89" t="s">
        <v>679</v>
      </c>
      <c r="C67" s="86">
        <v>35184</v>
      </c>
      <c r="D67" s="33">
        <v>1996</v>
      </c>
      <c r="E67" s="89" t="s">
        <v>685</v>
      </c>
      <c r="F67" s="44">
        <v>9.6</v>
      </c>
      <c r="G67" s="87">
        <v>-25.4</v>
      </c>
      <c r="H67" s="33" t="s">
        <v>448</v>
      </c>
      <c r="I67" s="87">
        <v>91.85</v>
      </c>
      <c r="J67" s="33" t="s">
        <v>193</v>
      </c>
      <c r="L67" s="88"/>
      <c r="M67" s="88"/>
    </row>
    <row r="68" spans="1:13" ht="15">
      <c r="A68" s="89" t="s">
        <v>679</v>
      </c>
      <c r="C68" s="86">
        <v>35213</v>
      </c>
      <c r="D68" s="33">
        <v>1996</v>
      </c>
      <c r="E68" s="87" t="s">
        <v>686</v>
      </c>
      <c r="F68" s="44">
        <v>12.4</v>
      </c>
      <c r="G68" s="89">
        <v>-27.2</v>
      </c>
      <c r="H68" s="33" t="s">
        <v>448</v>
      </c>
      <c r="I68" s="89">
        <v>106.59</v>
      </c>
      <c r="J68" s="33" t="s">
        <v>193</v>
      </c>
      <c r="L68" s="90"/>
      <c r="M68" s="90"/>
    </row>
    <row r="69" spans="1:13" ht="15">
      <c r="A69" s="89" t="s">
        <v>687</v>
      </c>
      <c r="C69" s="86">
        <v>34981</v>
      </c>
      <c r="D69" s="33">
        <v>1995</v>
      </c>
      <c r="E69" s="89" t="s">
        <v>688</v>
      </c>
      <c r="F69" s="44">
        <v>7.9</v>
      </c>
      <c r="G69" s="89">
        <v>-26.9</v>
      </c>
      <c r="H69" s="33" t="s">
        <v>448</v>
      </c>
      <c r="I69" s="89">
        <v>104.52</v>
      </c>
      <c r="J69" s="33" t="s">
        <v>193</v>
      </c>
      <c r="L69" s="90"/>
      <c r="M69" s="90"/>
    </row>
    <row r="70" spans="1:13" ht="15">
      <c r="A70" s="89" t="s">
        <v>687</v>
      </c>
      <c r="C70" s="86">
        <v>35009</v>
      </c>
      <c r="D70" s="33">
        <v>1995</v>
      </c>
      <c r="E70" s="89" t="s">
        <v>689</v>
      </c>
      <c r="F70" s="44">
        <v>12.3</v>
      </c>
      <c r="G70" s="89">
        <v>-25.2</v>
      </c>
      <c r="H70" s="33" t="s">
        <v>448</v>
      </c>
      <c r="I70" s="89">
        <v>103.65</v>
      </c>
      <c r="J70" s="33" t="s">
        <v>193</v>
      </c>
      <c r="L70" s="90"/>
      <c r="M70" s="90"/>
    </row>
    <row r="71" spans="1:13" ht="15">
      <c r="A71" s="89" t="s">
        <v>687</v>
      </c>
      <c r="C71" s="86">
        <v>35037</v>
      </c>
      <c r="D71" s="33">
        <v>1995</v>
      </c>
      <c r="E71" s="87" t="s">
        <v>690</v>
      </c>
      <c r="F71" s="44">
        <v>11.4</v>
      </c>
      <c r="G71" s="87">
        <v>-28.4</v>
      </c>
      <c r="H71" s="33" t="s">
        <v>448</v>
      </c>
      <c r="I71" s="87">
        <v>103.79</v>
      </c>
      <c r="J71" s="33" t="s">
        <v>193</v>
      </c>
      <c r="L71" s="88"/>
      <c r="M71" s="90"/>
    </row>
    <row r="72" spans="1:13" ht="15">
      <c r="A72" s="89" t="s">
        <v>687</v>
      </c>
      <c r="C72" s="86">
        <v>35067</v>
      </c>
      <c r="D72" s="33">
        <v>1996</v>
      </c>
      <c r="E72" s="89" t="s">
        <v>691</v>
      </c>
      <c r="F72" s="44">
        <v>5.4</v>
      </c>
      <c r="G72" s="89">
        <v>-28.2</v>
      </c>
      <c r="H72" s="33" t="s">
        <v>448</v>
      </c>
      <c r="I72" s="89">
        <v>104.35</v>
      </c>
      <c r="J72" s="33" t="s">
        <v>193</v>
      </c>
      <c r="L72" s="90"/>
      <c r="M72" s="90"/>
    </row>
    <row r="73" spans="1:13" ht="15">
      <c r="A73" s="89" t="s">
        <v>687</v>
      </c>
      <c r="C73" s="86">
        <v>35114</v>
      </c>
      <c r="D73" s="33">
        <v>1996</v>
      </c>
      <c r="E73" s="89" t="s">
        <v>692</v>
      </c>
      <c r="F73" s="44">
        <v>5.2</v>
      </c>
      <c r="G73" s="89">
        <v>-27.1</v>
      </c>
      <c r="H73" s="33" t="s">
        <v>448</v>
      </c>
      <c r="I73" s="89">
        <v>99.38</v>
      </c>
      <c r="J73" s="33" t="s">
        <v>193</v>
      </c>
      <c r="L73" s="90"/>
      <c r="M73" s="90"/>
    </row>
    <row r="74" spans="1:13" ht="15">
      <c r="A74" s="89" t="s">
        <v>687</v>
      </c>
      <c r="C74" s="86">
        <v>35149</v>
      </c>
      <c r="D74" s="33">
        <v>1996</v>
      </c>
      <c r="E74" s="89" t="s">
        <v>693</v>
      </c>
      <c r="F74" s="44">
        <v>9.4</v>
      </c>
      <c r="G74" s="87">
        <v>-25</v>
      </c>
      <c r="H74" s="33" t="s">
        <v>448</v>
      </c>
      <c r="I74" s="87">
        <v>105.65</v>
      </c>
      <c r="J74" s="33" t="s">
        <v>193</v>
      </c>
      <c r="L74" s="88"/>
      <c r="M74" s="90"/>
    </row>
    <row r="75" spans="1:13" ht="15">
      <c r="A75" s="89" t="s">
        <v>687</v>
      </c>
      <c r="C75" s="86">
        <v>35184</v>
      </c>
      <c r="D75" s="33">
        <v>1996</v>
      </c>
      <c r="E75" s="89" t="s">
        <v>694</v>
      </c>
      <c r="F75" s="44">
        <v>9.6</v>
      </c>
      <c r="G75" s="87">
        <v>-26.9</v>
      </c>
      <c r="H75" s="33" t="s">
        <v>448</v>
      </c>
      <c r="I75" s="87">
        <v>83.89</v>
      </c>
      <c r="J75" s="33" t="s">
        <v>193</v>
      </c>
      <c r="L75" s="88"/>
      <c r="M75" s="88"/>
    </row>
    <row r="76" spans="1:13" ht="15">
      <c r="A76" s="89" t="s">
        <v>687</v>
      </c>
      <c r="C76" s="86">
        <v>35213</v>
      </c>
      <c r="D76" s="33">
        <v>1996</v>
      </c>
      <c r="E76" s="89" t="s">
        <v>695</v>
      </c>
      <c r="F76" s="44">
        <v>8.6</v>
      </c>
      <c r="G76" s="87">
        <v>-26.4</v>
      </c>
      <c r="H76" s="33" t="s">
        <v>448</v>
      </c>
      <c r="I76" s="87">
        <v>103.42</v>
      </c>
      <c r="J76" s="33" t="s">
        <v>193</v>
      </c>
      <c r="L76" s="88"/>
      <c r="M76" s="90"/>
    </row>
    <row r="77" spans="1:13" ht="15">
      <c r="A77" s="89" t="s">
        <v>696</v>
      </c>
      <c r="C77" s="86">
        <v>38635</v>
      </c>
      <c r="D77" s="33">
        <v>2005</v>
      </c>
      <c r="E77" s="89" t="s">
        <v>697</v>
      </c>
      <c r="F77" s="58">
        <v>3.9</v>
      </c>
      <c r="G77" s="87">
        <v>-29.1</v>
      </c>
      <c r="H77" s="33" t="s">
        <v>448</v>
      </c>
      <c r="I77" s="87">
        <v>102.49</v>
      </c>
      <c r="J77" s="33" t="s">
        <v>406</v>
      </c>
      <c r="L77" s="88"/>
      <c r="M77" s="90"/>
    </row>
    <row r="78" spans="1:13" ht="15">
      <c r="A78" s="89" t="s">
        <v>696</v>
      </c>
      <c r="C78" s="86">
        <v>38649</v>
      </c>
      <c r="D78" s="33">
        <v>2005</v>
      </c>
      <c r="E78" s="89" t="s">
        <v>698</v>
      </c>
      <c r="F78" s="58">
        <v>14.8</v>
      </c>
      <c r="G78" s="87">
        <v>-29.2</v>
      </c>
      <c r="H78" s="33" t="s">
        <v>448</v>
      </c>
      <c r="I78" s="87">
        <v>106.92</v>
      </c>
      <c r="J78" s="33" t="s">
        <v>406</v>
      </c>
      <c r="L78" s="88"/>
      <c r="M78" s="90"/>
    </row>
    <row r="79" spans="1:13" ht="15">
      <c r="A79" s="89" t="s">
        <v>696</v>
      </c>
      <c r="C79" s="86">
        <v>38663</v>
      </c>
      <c r="D79" s="33">
        <v>2005</v>
      </c>
      <c r="E79" s="89" t="s">
        <v>699</v>
      </c>
      <c r="F79" s="58">
        <v>7</v>
      </c>
      <c r="G79" s="87">
        <v>-29.1</v>
      </c>
      <c r="H79" s="33" t="s">
        <v>448</v>
      </c>
      <c r="I79" s="87">
        <v>109.63</v>
      </c>
      <c r="J79" s="33" t="s">
        <v>406</v>
      </c>
      <c r="L79" s="88"/>
      <c r="M79" s="90"/>
    </row>
    <row r="80" spans="1:13" ht="15">
      <c r="A80" s="89" t="s">
        <v>696</v>
      </c>
      <c r="C80" s="86">
        <v>38858</v>
      </c>
      <c r="D80" s="33">
        <v>2006</v>
      </c>
      <c r="E80" s="89" t="s">
        <v>700</v>
      </c>
      <c r="F80" s="58">
        <v>10.2</v>
      </c>
      <c r="G80" s="87">
        <v>-29</v>
      </c>
      <c r="H80" s="33" t="s">
        <v>448</v>
      </c>
      <c r="I80" s="87">
        <v>107.8</v>
      </c>
      <c r="J80" s="33" t="s">
        <v>406</v>
      </c>
      <c r="L80" s="88"/>
      <c r="M80" s="90"/>
    </row>
    <row r="81" spans="1:13" ht="15">
      <c r="A81" s="89" t="s">
        <v>696</v>
      </c>
      <c r="C81" s="86">
        <v>39036</v>
      </c>
      <c r="D81" s="33">
        <v>2006</v>
      </c>
      <c r="E81" s="89" t="s">
        <v>701</v>
      </c>
      <c r="F81" s="58">
        <v>6.2</v>
      </c>
      <c r="G81" s="87">
        <v>-28.3</v>
      </c>
      <c r="H81" s="33" t="s">
        <v>448</v>
      </c>
      <c r="I81" s="87">
        <v>107.26</v>
      </c>
      <c r="J81" s="33" t="s">
        <v>406</v>
      </c>
      <c r="L81" s="88"/>
      <c r="M81" s="90"/>
    </row>
    <row r="82" spans="1:13" ht="15">
      <c r="A82" s="89" t="s">
        <v>696</v>
      </c>
      <c r="C82" s="86">
        <v>39054</v>
      </c>
      <c r="D82" s="33">
        <v>2006</v>
      </c>
      <c r="E82" s="89" t="s">
        <v>702</v>
      </c>
      <c r="F82" s="58">
        <v>5.2</v>
      </c>
      <c r="G82" s="87">
        <v>-28.1</v>
      </c>
      <c r="H82" s="33" t="s">
        <v>448</v>
      </c>
      <c r="I82" s="87">
        <v>106.49</v>
      </c>
      <c r="J82" s="33" t="s">
        <v>406</v>
      </c>
      <c r="L82" s="88"/>
      <c r="M82" s="90"/>
    </row>
    <row r="83" spans="1:13" ht="15">
      <c r="A83" s="89" t="s">
        <v>696</v>
      </c>
      <c r="C83" s="86">
        <v>39114</v>
      </c>
      <c r="D83" s="33">
        <v>2007</v>
      </c>
      <c r="E83" s="89" t="s">
        <v>703</v>
      </c>
      <c r="F83" s="58">
        <v>1.6</v>
      </c>
      <c r="G83" s="87">
        <v>-27.8</v>
      </c>
      <c r="H83" s="33" t="s">
        <v>448</v>
      </c>
      <c r="I83" s="87">
        <v>103.25</v>
      </c>
      <c r="J83" s="33" t="s">
        <v>406</v>
      </c>
      <c r="L83" s="88"/>
      <c r="M83" s="90"/>
    </row>
    <row r="84" spans="1:13" ht="15">
      <c r="A84" s="89" t="s">
        <v>696</v>
      </c>
      <c r="C84" s="86">
        <v>39127</v>
      </c>
      <c r="D84" s="33">
        <v>2007</v>
      </c>
      <c r="E84" s="89" t="s">
        <v>704</v>
      </c>
      <c r="F84" s="58">
        <v>2.6</v>
      </c>
      <c r="G84" s="87">
        <v>-27.9</v>
      </c>
      <c r="H84" s="33" t="s">
        <v>448</v>
      </c>
      <c r="I84" s="87">
        <v>105.68</v>
      </c>
      <c r="J84" s="33" t="s">
        <v>406</v>
      </c>
      <c r="L84" s="88"/>
      <c r="M84" s="90"/>
    </row>
    <row r="85" spans="1:13" ht="15">
      <c r="A85" s="89" t="s">
        <v>696</v>
      </c>
      <c r="C85" s="86">
        <v>39131</v>
      </c>
      <c r="D85" s="33">
        <v>2007</v>
      </c>
      <c r="E85" s="89" t="s">
        <v>705</v>
      </c>
      <c r="F85" s="58">
        <v>2</v>
      </c>
      <c r="G85" s="87">
        <v>-28.5</v>
      </c>
      <c r="H85" s="33" t="s">
        <v>448</v>
      </c>
      <c r="I85" s="87">
        <v>103.27</v>
      </c>
      <c r="J85" s="33" t="s">
        <v>406</v>
      </c>
      <c r="L85" s="88"/>
      <c r="M85" s="90"/>
    </row>
    <row r="86" spans="1:13" ht="15">
      <c r="A86" s="91" t="s">
        <v>579</v>
      </c>
      <c r="C86" s="91">
        <v>2006</v>
      </c>
      <c r="D86" s="33">
        <v>2006</v>
      </c>
      <c r="E86" s="91" t="s">
        <v>479</v>
      </c>
      <c r="F86" s="58">
        <v>0.8</v>
      </c>
      <c r="G86" s="92">
        <v>-27.2</v>
      </c>
      <c r="H86" s="33" t="s">
        <v>448</v>
      </c>
      <c r="I86" s="92">
        <v>105.44</v>
      </c>
      <c r="J86" s="33" t="s">
        <v>406</v>
      </c>
      <c r="L86" s="93"/>
      <c r="M86" s="94"/>
    </row>
    <row r="87" ht="15">
      <c r="A87" s="87"/>
    </row>
    <row r="88" ht="15">
      <c r="A88" s="87"/>
    </row>
    <row r="89" ht="15">
      <c r="A89" s="87"/>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workbookViewId="0" topLeftCell="D1">
      <selection activeCell="K13" sqref="K13"/>
    </sheetView>
  </sheetViews>
  <sheetFormatPr defaultColWidth="9.140625" defaultRowHeight="15"/>
  <cols>
    <col min="1" max="1" width="17.421875" style="16" bestFit="1" customWidth="1"/>
    <col min="2" max="2" width="14.57421875" style="16" customWidth="1"/>
    <col min="3" max="3" width="10.7109375" style="16" bestFit="1" customWidth="1"/>
    <col min="4" max="5" width="14.140625" style="16" customWidth="1"/>
    <col min="6" max="6" width="15.7109375" style="16" customWidth="1"/>
    <col min="7" max="7" width="13.140625" style="16" customWidth="1"/>
    <col min="8" max="8" width="11.7109375" style="16" customWidth="1"/>
    <col min="9" max="9" width="12.00390625" style="16" customWidth="1"/>
    <col min="10" max="10" width="14.8515625" style="16" customWidth="1"/>
    <col min="11" max="11" width="41.28125" style="16" bestFit="1" customWidth="1"/>
    <col min="12" max="16384" width="9.140625" style="16" customWidth="1"/>
  </cols>
  <sheetData>
    <row r="1" spans="1:11" ht="45">
      <c r="A1" s="28" t="s">
        <v>0</v>
      </c>
      <c r="B1" s="28" t="s">
        <v>1</v>
      </c>
      <c r="C1" s="28" t="s">
        <v>404</v>
      </c>
      <c r="D1" s="28" t="s">
        <v>405</v>
      </c>
      <c r="E1" s="28" t="s">
        <v>450</v>
      </c>
      <c r="F1" s="29" t="s">
        <v>2</v>
      </c>
      <c r="G1" s="28" t="s">
        <v>3</v>
      </c>
      <c r="H1" s="28" t="s">
        <v>4</v>
      </c>
      <c r="I1" s="28" t="s">
        <v>5</v>
      </c>
      <c r="J1" s="28" t="s">
        <v>6</v>
      </c>
      <c r="K1" s="28" t="s">
        <v>7</v>
      </c>
    </row>
    <row r="2" spans="1:11" ht="15">
      <c r="A2" s="2" t="s">
        <v>451</v>
      </c>
      <c r="B2" s="5" t="s">
        <v>452</v>
      </c>
      <c r="C2" s="39">
        <v>22984</v>
      </c>
      <c r="D2" s="40">
        <v>1962</v>
      </c>
      <c r="E2" s="41" t="s">
        <v>455</v>
      </c>
      <c r="F2" s="15"/>
      <c r="G2" s="41">
        <v>-26</v>
      </c>
      <c r="H2" s="2" t="s">
        <v>448</v>
      </c>
      <c r="I2" s="41">
        <v>97.11</v>
      </c>
      <c r="J2" s="2" t="s">
        <v>357</v>
      </c>
      <c r="K2" s="2" t="s">
        <v>491</v>
      </c>
    </row>
    <row r="3" spans="1:11" ht="15">
      <c r="A3" s="2" t="s">
        <v>453</v>
      </c>
      <c r="B3" s="5" t="s">
        <v>349</v>
      </c>
      <c r="C3" s="39">
        <v>22946</v>
      </c>
      <c r="D3" s="40">
        <v>1962</v>
      </c>
      <c r="E3" s="41" t="s">
        <v>456</v>
      </c>
      <c r="F3" s="15"/>
      <c r="G3" s="41">
        <v>-26.9</v>
      </c>
      <c r="H3" s="2" t="s">
        <v>448</v>
      </c>
      <c r="I3" s="41">
        <v>99.71</v>
      </c>
      <c r="J3" s="2" t="s">
        <v>357</v>
      </c>
      <c r="K3" s="2" t="s">
        <v>491</v>
      </c>
    </row>
    <row r="4" spans="1:11" ht="15">
      <c r="A4" s="2" t="s">
        <v>454</v>
      </c>
      <c r="B4" s="5" t="s">
        <v>349</v>
      </c>
      <c r="C4" s="39">
        <v>22960</v>
      </c>
      <c r="D4" s="40">
        <v>1962</v>
      </c>
      <c r="E4" s="41" t="s">
        <v>457</v>
      </c>
      <c r="F4" s="15"/>
      <c r="G4" s="41">
        <v>-26.5</v>
      </c>
      <c r="H4" s="2" t="s">
        <v>448</v>
      </c>
      <c r="I4" s="41">
        <v>98.84</v>
      </c>
      <c r="J4" s="2" t="s">
        <v>357</v>
      </c>
      <c r="K4" s="2" t="s">
        <v>491</v>
      </c>
    </row>
    <row r="5" spans="1:11" ht="15">
      <c r="A5" s="2" t="s">
        <v>74</v>
      </c>
      <c r="B5" s="2" t="s">
        <v>349</v>
      </c>
      <c r="C5" s="39">
        <v>38718</v>
      </c>
      <c r="D5" s="42">
        <v>2006</v>
      </c>
      <c r="E5" s="39" t="s">
        <v>458</v>
      </c>
      <c r="F5" s="41">
        <v>2.6</v>
      </c>
      <c r="G5" s="41">
        <v>-27</v>
      </c>
      <c r="H5" s="2" t="s">
        <v>448</v>
      </c>
      <c r="I5" s="41">
        <v>102.55</v>
      </c>
      <c r="J5" s="2" t="s">
        <v>357</v>
      </c>
      <c r="K5" s="2" t="s">
        <v>492</v>
      </c>
    </row>
    <row r="6" spans="1:11" ht="15">
      <c r="A6" s="2" t="s">
        <v>74</v>
      </c>
      <c r="B6" s="2" t="s">
        <v>349</v>
      </c>
      <c r="C6" s="39">
        <v>38830</v>
      </c>
      <c r="D6" s="42">
        <v>2006</v>
      </c>
      <c r="E6" s="39" t="s">
        <v>459</v>
      </c>
      <c r="F6" s="41">
        <v>6.3</v>
      </c>
      <c r="G6" s="41">
        <v>-28.5</v>
      </c>
      <c r="H6" s="2" t="s">
        <v>448</v>
      </c>
      <c r="I6" s="41">
        <v>109.23</v>
      </c>
      <c r="J6" s="2" t="s">
        <v>357</v>
      </c>
      <c r="K6" s="2" t="s">
        <v>492</v>
      </c>
    </row>
    <row r="7" spans="1:11" ht="15">
      <c r="A7" s="2" t="s">
        <v>74</v>
      </c>
      <c r="B7" s="2" t="s">
        <v>349</v>
      </c>
      <c r="C7" s="39">
        <v>38886</v>
      </c>
      <c r="D7" s="42">
        <v>2006</v>
      </c>
      <c r="E7" s="39" t="s">
        <v>460</v>
      </c>
      <c r="F7" s="41">
        <v>2.8</v>
      </c>
      <c r="G7" s="41">
        <v>-26.9</v>
      </c>
      <c r="H7" s="2" t="s">
        <v>448</v>
      </c>
      <c r="I7" s="41">
        <v>104.2</v>
      </c>
      <c r="J7" s="2" t="s">
        <v>357</v>
      </c>
      <c r="K7" s="2" t="s">
        <v>492</v>
      </c>
    </row>
    <row r="8" spans="1:11" ht="15">
      <c r="A8" s="2" t="s">
        <v>74</v>
      </c>
      <c r="B8" s="2" t="s">
        <v>349</v>
      </c>
      <c r="C8" s="39">
        <v>38963</v>
      </c>
      <c r="D8" s="42">
        <v>2006</v>
      </c>
      <c r="E8" s="39" t="s">
        <v>461</v>
      </c>
      <c r="F8" s="41">
        <v>11.6</v>
      </c>
      <c r="G8" s="41">
        <v>-26.6</v>
      </c>
      <c r="H8" s="2" t="s">
        <v>448</v>
      </c>
      <c r="I8" s="41">
        <v>111.48</v>
      </c>
      <c r="J8" s="2" t="s">
        <v>357</v>
      </c>
      <c r="K8" s="2" t="s">
        <v>492</v>
      </c>
    </row>
    <row r="9" spans="1:11" ht="15">
      <c r="A9" s="2" t="s">
        <v>74</v>
      </c>
      <c r="B9" s="2" t="s">
        <v>349</v>
      </c>
      <c r="C9" s="39">
        <v>39058</v>
      </c>
      <c r="D9" s="42">
        <v>2006</v>
      </c>
      <c r="E9" s="39" t="s">
        <v>462</v>
      </c>
      <c r="F9" s="41">
        <v>6.2</v>
      </c>
      <c r="G9" s="41">
        <v>-27.3</v>
      </c>
      <c r="H9" s="2" t="s">
        <v>448</v>
      </c>
      <c r="I9" s="41">
        <v>108.99</v>
      </c>
      <c r="J9" s="2" t="s">
        <v>357</v>
      </c>
      <c r="K9" s="2" t="s">
        <v>492</v>
      </c>
    </row>
    <row r="10" spans="1:11" ht="15">
      <c r="A10" s="2" t="s">
        <v>74</v>
      </c>
      <c r="B10" s="2" t="s">
        <v>349</v>
      </c>
      <c r="C10" s="39">
        <v>39096</v>
      </c>
      <c r="D10" s="42">
        <v>2007</v>
      </c>
      <c r="E10" s="39" t="s">
        <v>463</v>
      </c>
      <c r="F10" s="41">
        <v>4.9</v>
      </c>
      <c r="G10" s="41">
        <v>-27.1</v>
      </c>
      <c r="H10" s="2" t="s">
        <v>448</v>
      </c>
      <c r="I10" s="41">
        <v>108.85</v>
      </c>
      <c r="J10" s="2" t="s">
        <v>357</v>
      </c>
      <c r="K10" s="2" t="s">
        <v>492</v>
      </c>
    </row>
    <row r="11" spans="1:11" ht="15">
      <c r="A11" s="2"/>
      <c r="B11" s="2"/>
      <c r="C11" s="2"/>
      <c r="D11" s="2"/>
      <c r="E11" s="2"/>
      <c r="F11" s="2"/>
      <c r="G11" s="2"/>
      <c r="H11" s="2"/>
      <c r="I11" s="2"/>
      <c r="J11" s="2"/>
      <c r="K11" s="2"/>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workbookViewId="0" topLeftCell="A1">
      <selection activeCell="F21" sqref="F21"/>
    </sheetView>
  </sheetViews>
  <sheetFormatPr defaultColWidth="9.140625" defaultRowHeight="15"/>
  <cols>
    <col min="1" max="1" width="14.8515625" style="0" customWidth="1"/>
    <col min="2" max="2" width="22.8515625" style="0" bestFit="1" customWidth="1"/>
    <col min="3" max="3" width="10.7109375" style="0" bestFit="1" customWidth="1"/>
    <col min="4" max="4" width="12.28125" style="0" customWidth="1"/>
    <col min="5" max="5" width="13.8515625" style="0" customWidth="1"/>
    <col min="6" max="6" width="14.57421875" style="0" customWidth="1"/>
    <col min="7" max="7" width="12.00390625" style="0" customWidth="1"/>
    <col min="10" max="10" width="12.7109375" style="0" customWidth="1"/>
    <col min="11" max="11" width="30.8515625" style="0" customWidth="1"/>
  </cols>
  <sheetData>
    <row r="1" spans="1:11" ht="45">
      <c r="A1" s="28" t="s">
        <v>0</v>
      </c>
      <c r="B1" s="28" t="s">
        <v>1</v>
      </c>
      <c r="C1" s="28" t="s">
        <v>404</v>
      </c>
      <c r="D1" s="28" t="s">
        <v>405</v>
      </c>
      <c r="E1" s="28" t="s">
        <v>450</v>
      </c>
      <c r="F1" s="29" t="s">
        <v>2</v>
      </c>
      <c r="G1" s="28" t="s">
        <v>3</v>
      </c>
      <c r="H1" s="28" t="s">
        <v>4</v>
      </c>
      <c r="I1" s="28" t="s">
        <v>5</v>
      </c>
      <c r="J1" s="28" t="s">
        <v>6</v>
      </c>
      <c r="K1" s="28" t="s">
        <v>7</v>
      </c>
    </row>
    <row r="2" spans="1:11" ht="15">
      <c r="A2" s="5" t="s">
        <v>467</v>
      </c>
      <c r="B2" s="2"/>
      <c r="C2" s="45">
        <v>42067</v>
      </c>
      <c r="D2" s="2">
        <v>2015</v>
      </c>
      <c r="E2" s="49" t="s">
        <v>468</v>
      </c>
      <c r="F2" s="12">
        <v>2.44</v>
      </c>
      <c r="G2" s="12">
        <v>-20.6</v>
      </c>
      <c r="H2" s="12">
        <v>-50.72299999999996</v>
      </c>
      <c r="I2" s="12">
        <v>94.9277</v>
      </c>
      <c r="J2" t="s">
        <v>188</v>
      </c>
      <c r="K2" t="s">
        <v>488</v>
      </c>
    </row>
    <row r="3" spans="1:11" ht="15">
      <c r="A3" s="43" t="s">
        <v>476</v>
      </c>
      <c r="B3" s="44" t="s">
        <v>489</v>
      </c>
      <c r="C3" s="3">
        <v>41646</v>
      </c>
      <c r="D3" s="2">
        <v>2014</v>
      </c>
      <c r="E3" s="56" t="s">
        <v>603</v>
      </c>
      <c r="F3" s="12">
        <v>4.8</v>
      </c>
      <c r="G3" s="12">
        <v>-19.2</v>
      </c>
      <c r="H3" s="12">
        <v>-91.26</v>
      </c>
      <c r="I3" s="12">
        <v>90.87</v>
      </c>
      <c r="J3" t="s">
        <v>406</v>
      </c>
      <c r="K3" t="s">
        <v>488</v>
      </c>
    </row>
    <row r="4" spans="1:11" ht="15">
      <c r="A4" s="1" t="s">
        <v>477</v>
      </c>
      <c r="B4" s="1" t="s">
        <v>478</v>
      </c>
      <c r="C4" s="3">
        <v>37460</v>
      </c>
      <c r="D4" s="11">
        <v>2002</v>
      </c>
      <c r="E4" s="51" t="s">
        <v>479</v>
      </c>
      <c r="F4" s="12">
        <v>2.9</v>
      </c>
      <c r="G4" s="12">
        <v>-28.7</v>
      </c>
      <c r="H4" s="12"/>
      <c r="I4" s="12">
        <v>73.36</v>
      </c>
      <c r="J4" t="s">
        <v>406</v>
      </c>
      <c r="K4" t="s">
        <v>486</v>
      </c>
    </row>
    <row r="5" spans="1:11" ht="15">
      <c r="A5" s="1" t="s">
        <v>480</v>
      </c>
      <c r="B5" s="1" t="s">
        <v>478</v>
      </c>
      <c r="C5" s="39">
        <v>38768</v>
      </c>
      <c r="D5" s="11">
        <v>2006</v>
      </c>
      <c r="E5" s="51" t="s">
        <v>481</v>
      </c>
      <c r="F5" s="12">
        <v>4.5</v>
      </c>
      <c r="G5" s="12">
        <v>-25.6</v>
      </c>
      <c r="H5" s="12"/>
      <c r="I5" s="12">
        <v>101.58</v>
      </c>
      <c r="J5" t="s">
        <v>406</v>
      </c>
      <c r="K5" t="s">
        <v>486</v>
      </c>
    </row>
    <row r="6" spans="1:11" ht="15">
      <c r="A6" s="1" t="s">
        <v>480</v>
      </c>
      <c r="B6" s="1" t="s">
        <v>478</v>
      </c>
      <c r="C6" s="39">
        <v>38883</v>
      </c>
      <c r="D6" s="11">
        <v>2006</v>
      </c>
      <c r="E6" s="51" t="s">
        <v>482</v>
      </c>
      <c r="F6" s="12">
        <v>2.1</v>
      </c>
      <c r="G6" s="12">
        <v>-24.8</v>
      </c>
      <c r="H6" s="12"/>
      <c r="I6" s="12">
        <v>97.31</v>
      </c>
      <c r="J6" t="s">
        <v>406</v>
      </c>
      <c r="K6" t="s">
        <v>486</v>
      </c>
    </row>
    <row r="7" spans="1:11" ht="15">
      <c r="A7" s="1" t="s">
        <v>480</v>
      </c>
      <c r="B7" s="1" t="s">
        <v>478</v>
      </c>
      <c r="C7" s="39">
        <v>38902</v>
      </c>
      <c r="D7" s="11">
        <v>2006</v>
      </c>
      <c r="E7" s="51" t="s">
        <v>483</v>
      </c>
      <c r="F7" s="12">
        <v>2.7</v>
      </c>
      <c r="G7" s="12">
        <v>-22.8</v>
      </c>
      <c r="H7" s="12"/>
      <c r="I7" s="12">
        <v>101.7</v>
      </c>
      <c r="J7" t="s">
        <v>406</v>
      </c>
      <c r="K7" t="s">
        <v>486</v>
      </c>
    </row>
    <row r="8" spans="1:11" ht="15">
      <c r="A8" s="43" t="s">
        <v>484</v>
      </c>
      <c r="B8" s="44" t="s">
        <v>485</v>
      </c>
      <c r="C8" s="3">
        <v>41714</v>
      </c>
      <c r="D8" s="2">
        <v>2014</v>
      </c>
      <c r="E8" s="52" t="s">
        <v>490</v>
      </c>
      <c r="F8" s="12">
        <v>2.644</v>
      </c>
      <c r="G8" s="12">
        <v>-18.676</v>
      </c>
      <c r="H8" s="12">
        <v>-21.27599999999996</v>
      </c>
      <c r="I8" s="12">
        <v>97.8724</v>
      </c>
      <c r="J8" t="s">
        <v>406</v>
      </c>
      <c r="K8" t="s">
        <v>488</v>
      </c>
    </row>
    <row r="9" spans="1:11" ht="15">
      <c r="A9" s="43" t="s">
        <v>464</v>
      </c>
      <c r="B9" s="44" t="s">
        <v>465</v>
      </c>
      <c r="C9" s="45">
        <v>42067</v>
      </c>
      <c r="D9" s="2">
        <v>2015</v>
      </c>
      <c r="E9" s="49" t="s">
        <v>466</v>
      </c>
      <c r="F9" s="12">
        <v>5.1</v>
      </c>
      <c r="G9" s="12">
        <v>-20.707</v>
      </c>
      <c r="H9" s="12">
        <v>-95.3449999999999</v>
      </c>
      <c r="I9" s="12">
        <v>90.4655</v>
      </c>
      <c r="J9" t="s">
        <v>407</v>
      </c>
      <c r="K9" t="s">
        <v>488</v>
      </c>
    </row>
    <row r="10" spans="1:11" ht="15">
      <c r="A10" s="46" t="s">
        <v>469</v>
      </c>
      <c r="B10" s="47" t="s">
        <v>470</v>
      </c>
      <c r="C10" s="48">
        <v>38292</v>
      </c>
      <c r="D10" s="11">
        <v>2004</v>
      </c>
      <c r="E10" s="50"/>
      <c r="F10" s="12">
        <v>15.2605</v>
      </c>
      <c r="G10" s="12">
        <v>-8.5</v>
      </c>
      <c r="H10" s="12"/>
      <c r="I10" s="12">
        <v>88.4</v>
      </c>
      <c r="J10" t="s">
        <v>407</v>
      </c>
      <c r="K10" t="s">
        <v>493</v>
      </c>
    </row>
    <row r="11" spans="1:11" ht="15">
      <c r="A11" s="46" t="s">
        <v>469</v>
      </c>
      <c r="B11" s="47" t="s">
        <v>471</v>
      </c>
      <c r="C11" s="48">
        <v>38292</v>
      </c>
      <c r="D11" s="11">
        <v>2004</v>
      </c>
      <c r="E11" s="50"/>
      <c r="F11" s="12">
        <v>12.982000000000006</v>
      </c>
      <c r="G11" s="12">
        <v>-9.5</v>
      </c>
      <c r="H11" s="12"/>
      <c r="I11" s="12">
        <v>92.8</v>
      </c>
      <c r="J11" t="s">
        <v>407</v>
      </c>
      <c r="K11" t="s">
        <v>493</v>
      </c>
    </row>
    <row r="12" spans="1:11" ht="15">
      <c r="A12" s="46" t="s">
        <v>469</v>
      </c>
      <c r="B12" s="47" t="s">
        <v>472</v>
      </c>
      <c r="C12" s="48">
        <v>38292</v>
      </c>
      <c r="D12" s="11">
        <v>2004</v>
      </c>
      <c r="E12" s="50"/>
      <c r="F12" s="12">
        <v>14.414500000000007</v>
      </c>
      <c r="G12" s="12">
        <v>-15.7</v>
      </c>
      <c r="H12" s="12"/>
      <c r="I12" s="12">
        <v>98.5</v>
      </c>
      <c r="J12" t="s">
        <v>407</v>
      </c>
      <c r="K12" t="s">
        <v>493</v>
      </c>
    </row>
    <row r="13" spans="1:11" ht="15">
      <c r="A13" s="46" t="s">
        <v>469</v>
      </c>
      <c r="B13" s="47" t="s">
        <v>473</v>
      </c>
      <c r="C13" s="48">
        <v>38412</v>
      </c>
      <c r="D13" s="11">
        <v>2005</v>
      </c>
      <c r="E13" s="50"/>
      <c r="F13" s="12">
        <v>16.228500000000025</v>
      </c>
      <c r="G13" s="12">
        <v>-10.4</v>
      </c>
      <c r="H13" s="12"/>
      <c r="I13" s="12">
        <v>78.8</v>
      </c>
      <c r="J13" t="s">
        <v>407</v>
      </c>
      <c r="K13" t="s">
        <v>493</v>
      </c>
    </row>
    <row r="14" spans="1:11" ht="15">
      <c r="A14" s="46" t="s">
        <v>469</v>
      </c>
      <c r="B14" s="47" t="s">
        <v>471</v>
      </c>
      <c r="C14" s="48">
        <v>38412</v>
      </c>
      <c r="D14" s="11">
        <v>2005</v>
      </c>
      <c r="E14" s="50"/>
      <c r="F14" s="12">
        <v>15.168500000000009</v>
      </c>
      <c r="G14" s="12">
        <v>-8.2</v>
      </c>
      <c r="H14" s="12"/>
      <c r="I14" s="12">
        <v>94.7</v>
      </c>
      <c r="J14" t="s">
        <v>407</v>
      </c>
      <c r="K14" t="s">
        <v>493</v>
      </c>
    </row>
    <row r="15" spans="1:11" ht="15">
      <c r="A15" s="46" t="s">
        <v>469</v>
      </c>
      <c r="B15" s="47" t="s">
        <v>472</v>
      </c>
      <c r="C15" s="48">
        <v>38412</v>
      </c>
      <c r="D15" s="11">
        <v>2005</v>
      </c>
      <c r="E15" s="50"/>
      <c r="F15" s="12">
        <v>14.6115</v>
      </c>
      <c r="G15" s="12">
        <v>-15.3</v>
      </c>
      <c r="H15" s="12"/>
      <c r="I15" s="12">
        <v>93.5</v>
      </c>
      <c r="J15" t="s">
        <v>407</v>
      </c>
      <c r="K15" t="s">
        <v>493</v>
      </c>
    </row>
    <row r="16" spans="1:11" ht="15">
      <c r="A16" s="46" t="s">
        <v>469</v>
      </c>
      <c r="B16" s="47" t="s">
        <v>474</v>
      </c>
      <c r="C16" s="48">
        <v>38525</v>
      </c>
      <c r="D16" s="11">
        <v>2005</v>
      </c>
      <c r="E16" s="50"/>
      <c r="F16" s="12">
        <v>17.59899999999999</v>
      </c>
      <c r="G16" s="12">
        <v>-10.7</v>
      </c>
      <c r="H16" s="12"/>
      <c r="I16" s="12">
        <v>80.81</v>
      </c>
      <c r="J16" t="s">
        <v>407</v>
      </c>
      <c r="K16" t="s">
        <v>493</v>
      </c>
    </row>
    <row r="17" spans="1:11" ht="15">
      <c r="A17" s="46" t="s">
        <v>469</v>
      </c>
      <c r="B17" s="47" t="s">
        <v>471</v>
      </c>
      <c r="C17" s="48">
        <v>38525</v>
      </c>
      <c r="D17" s="11">
        <v>2005</v>
      </c>
      <c r="E17" s="50"/>
      <c r="F17" s="12">
        <v>9.035499999999999</v>
      </c>
      <c r="G17" s="12">
        <v>-0.2</v>
      </c>
      <c r="H17" s="12"/>
      <c r="I17" s="12">
        <v>60</v>
      </c>
      <c r="J17" t="s">
        <v>407</v>
      </c>
      <c r="K17" t="s">
        <v>493</v>
      </c>
    </row>
    <row r="18" spans="1:11" ht="15">
      <c r="A18" s="46" t="s">
        <v>469</v>
      </c>
      <c r="B18" s="47" t="s">
        <v>472</v>
      </c>
      <c r="C18" s="48">
        <v>38525</v>
      </c>
      <c r="D18" s="11">
        <v>2005</v>
      </c>
      <c r="E18" s="50"/>
      <c r="F18" s="12">
        <v>15.989500000000007</v>
      </c>
      <c r="G18" s="12">
        <v>-15.9</v>
      </c>
      <c r="H18" s="12"/>
      <c r="I18" s="12">
        <v>94.4</v>
      </c>
      <c r="J18" t="s">
        <v>407</v>
      </c>
      <c r="K18" t="s">
        <v>493</v>
      </c>
    </row>
    <row r="19" spans="1:11" ht="15">
      <c r="A19" s="46" t="s">
        <v>469</v>
      </c>
      <c r="B19" s="47" t="s">
        <v>475</v>
      </c>
      <c r="C19" s="48">
        <v>38624</v>
      </c>
      <c r="D19" s="11">
        <v>2005</v>
      </c>
      <c r="E19" s="50"/>
      <c r="F19" s="12">
        <v>15.799999999999997</v>
      </c>
      <c r="G19" s="12">
        <v>-12.8</v>
      </c>
      <c r="H19" s="12"/>
      <c r="I19" s="12">
        <v>80.67</v>
      </c>
      <c r="J19" t="s">
        <v>407</v>
      </c>
      <c r="K19" t="s">
        <v>493</v>
      </c>
    </row>
    <row r="20" spans="1:11" ht="15">
      <c r="A20" s="46" t="s">
        <v>469</v>
      </c>
      <c r="B20" s="47" t="s">
        <v>471</v>
      </c>
      <c r="C20" s="48">
        <v>38624</v>
      </c>
      <c r="D20" s="11">
        <v>2005</v>
      </c>
      <c r="E20" s="50"/>
      <c r="F20" s="12">
        <v>5</v>
      </c>
      <c r="G20" s="12">
        <v>-4.1</v>
      </c>
      <c r="H20" s="12"/>
      <c r="I20" s="12">
        <v>68.35</v>
      </c>
      <c r="J20" t="s">
        <v>407</v>
      </c>
      <c r="K20" t="s">
        <v>493</v>
      </c>
    </row>
    <row r="21" spans="1:11" ht="15">
      <c r="A21" s="46" t="s">
        <v>469</v>
      </c>
      <c r="B21" s="47" t="s">
        <v>472</v>
      </c>
      <c r="C21" s="48">
        <v>38624</v>
      </c>
      <c r="D21" s="11">
        <v>2005</v>
      </c>
      <c r="E21" s="50"/>
      <c r="F21" s="12">
        <v>10.700000000000003</v>
      </c>
      <c r="G21" s="12">
        <v>-15.1</v>
      </c>
      <c r="H21" s="12"/>
      <c r="I21" s="12">
        <v>96.62</v>
      </c>
      <c r="J21" t="s">
        <v>407</v>
      </c>
      <c r="K21" t="s">
        <v>493</v>
      </c>
    </row>
    <row r="23" ht="15">
      <c r="K23" t="s">
        <v>487</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94"/>
  <sheetViews>
    <sheetView workbookViewId="0" topLeftCell="A1">
      <selection activeCell="L24" sqref="L24"/>
    </sheetView>
  </sheetViews>
  <sheetFormatPr defaultColWidth="9.140625" defaultRowHeight="15"/>
  <cols>
    <col min="1" max="16384" width="9.140625" style="53" customWidth="1"/>
  </cols>
  <sheetData>
    <row r="2" ht="15">
      <c r="A2" s="54" t="s">
        <v>499</v>
      </c>
    </row>
    <row r="3" ht="15">
      <c r="A3" s="54"/>
    </row>
    <row r="4" ht="15">
      <c r="A4" s="54" t="s">
        <v>500</v>
      </c>
    </row>
    <row r="5" ht="15">
      <c r="A5" s="54"/>
    </row>
    <row r="6" ht="15">
      <c r="A6" s="54" t="s">
        <v>501</v>
      </c>
    </row>
    <row r="7" ht="15">
      <c r="A7" s="54"/>
    </row>
    <row r="8" ht="15">
      <c r="A8" s="54" t="s">
        <v>502</v>
      </c>
    </row>
    <row r="9" ht="15">
      <c r="A9" s="54"/>
    </row>
    <row r="10" ht="15">
      <c r="A10" s="54" t="s">
        <v>503</v>
      </c>
    </row>
    <row r="11" ht="15">
      <c r="A11" s="54"/>
    </row>
    <row r="12" ht="15">
      <c r="A12" s="54" t="s">
        <v>596</v>
      </c>
    </row>
    <row r="13" ht="15">
      <c r="A13" s="54"/>
    </row>
    <row r="14" ht="15">
      <c r="A14" s="54" t="s">
        <v>597</v>
      </c>
    </row>
    <row r="15" ht="15">
      <c r="A15" s="54"/>
    </row>
    <row r="16" ht="15">
      <c r="A16" s="54" t="s">
        <v>598</v>
      </c>
    </row>
    <row r="17" ht="15">
      <c r="A17" s="54"/>
    </row>
    <row r="18" ht="15">
      <c r="A18" s="54" t="s">
        <v>504</v>
      </c>
    </row>
    <row r="19" ht="15">
      <c r="A19" s="54"/>
    </row>
    <row r="20" ht="15">
      <c r="A20" s="54" t="s">
        <v>505</v>
      </c>
    </row>
    <row r="21" ht="15">
      <c r="A21" s="54"/>
    </row>
    <row r="22" ht="15">
      <c r="A22" s="54" t="s">
        <v>506</v>
      </c>
    </row>
    <row r="23" ht="15">
      <c r="A23" s="54"/>
    </row>
    <row r="24" ht="15">
      <c r="A24" s="54" t="s">
        <v>507</v>
      </c>
    </row>
    <row r="25" ht="15">
      <c r="A25" s="54"/>
    </row>
    <row r="26" ht="15">
      <c r="A26" s="54" t="s">
        <v>508</v>
      </c>
    </row>
    <row r="27" ht="15">
      <c r="A27" s="54"/>
    </row>
    <row r="28" ht="15">
      <c r="A28" s="54" t="s">
        <v>599</v>
      </c>
    </row>
    <row r="29" ht="15">
      <c r="A29" s="54"/>
    </row>
    <row r="30" ht="15">
      <c r="A30" s="54" t="s">
        <v>509</v>
      </c>
    </row>
    <row r="31" ht="15">
      <c r="A31" s="54"/>
    </row>
    <row r="32" ht="15">
      <c r="A32" s="54" t="s">
        <v>510</v>
      </c>
    </row>
    <row r="33" ht="15">
      <c r="A33" s="54"/>
    </row>
    <row r="34" ht="15">
      <c r="A34" s="54" t="s">
        <v>511</v>
      </c>
    </row>
    <row r="35" ht="15">
      <c r="A35" s="54"/>
    </row>
    <row r="36" ht="15">
      <c r="A36" s="54" t="s">
        <v>512</v>
      </c>
    </row>
    <row r="37" ht="15">
      <c r="A37" s="54"/>
    </row>
    <row r="38" ht="15">
      <c r="A38" s="54" t="s">
        <v>513</v>
      </c>
    </row>
    <row r="39" ht="15">
      <c r="A39" s="54"/>
    </row>
    <row r="40" ht="15">
      <c r="A40" s="54" t="s">
        <v>514</v>
      </c>
    </row>
    <row r="41" ht="15">
      <c r="A41" s="54"/>
    </row>
    <row r="42" ht="15">
      <c r="A42" s="54" t="s">
        <v>515</v>
      </c>
    </row>
    <row r="43" ht="15">
      <c r="A43" s="54"/>
    </row>
    <row r="44" ht="15">
      <c r="A44" s="54" t="s">
        <v>516</v>
      </c>
    </row>
    <row r="45" ht="15">
      <c r="A45" s="54"/>
    </row>
    <row r="46" ht="15">
      <c r="A46" s="54" t="s">
        <v>517</v>
      </c>
    </row>
    <row r="47" ht="15">
      <c r="A47" s="54"/>
    </row>
    <row r="48" ht="15">
      <c r="A48" s="54" t="s">
        <v>518</v>
      </c>
    </row>
    <row r="49" ht="15">
      <c r="A49" s="54"/>
    </row>
    <row r="50" ht="15">
      <c r="A50" s="54" t="s">
        <v>519</v>
      </c>
    </row>
    <row r="51" ht="15">
      <c r="A51" s="54"/>
    </row>
    <row r="52" ht="15">
      <c r="A52" s="54" t="s">
        <v>520</v>
      </c>
    </row>
    <row r="53" ht="15">
      <c r="A53" s="54"/>
    </row>
    <row r="54" ht="15">
      <c r="A54" s="54" t="s">
        <v>521</v>
      </c>
    </row>
    <row r="55" ht="15">
      <c r="A55" s="54"/>
    </row>
    <row r="56" ht="15">
      <c r="A56" s="54" t="s">
        <v>522</v>
      </c>
    </row>
    <row r="57" ht="15">
      <c r="A57" s="54"/>
    </row>
    <row r="58" ht="15">
      <c r="A58" s="54" t="s">
        <v>523</v>
      </c>
    </row>
    <row r="59" ht="15">
      <c r="A59" s="54"/>
    </row>
    <row r="60" ht="15">
      <c r="A60" s="54" t="s">
        <v>524</v>
      </c>
    </row>
    <row r="61" ht="15">
      <c r="A61" s="54"/>
    </row>
    <row r="62" ht="15">
      <c r="A62" s="54" t="s">
        <v>525</v>
      </c>
    </row>
    <row r="63" ht="15">
      <c r="A63" s="54"/>
    </row>
    <row r="64" ht="15">
      <c r="A64" s="54" t="s">
        <v>600</v>
      </c>
    </row>
    <row r="65" ht="15">
      <c r="A65" s="54"/>
    </row>
    <row r="66" ht="15">
      <c r="A66" s="54" t="s">
        <v>526</v>
      </c>
    </row>
    <row r="67" ht="15">
      <c r="A67" s="54"/>
    </row>
    <row r="68" ht="15">
      <c r="A68" s="54" t="s">
        <v>527</v>
      </c>
    </row>
    <row r="69" ht="15">
      <c r="A69" s="54"/>
    </row>
    <row r="70" ht="15">
      <c r="A70" s="54" t="s">
        <v>528</v>
      </c>
    </row>
    <row r="71" ht="15">
      <c r="A71" s="54"/>
    </row>
    <row r="72" ht="15">
      <c r="A72" s="54" t="s">
        <v>529</v>
      </c>
    </row>
    <row r="73" ht="15">
      <c r="A73" s="54"/>
    </row>
    <row r="74" ht="15">
      <c r="A74" s="54" t="s">
        <v>530</v>
      </c>
    </row>
    <row r="75" ht="15">
      <c r="A75" s="54"/>
    </row>
    <row r="76" ht="15">
      <c r="A76" s="54" t="s">
        <v>531</v>
      </c>
    </row>
    <row r="77" ht="15">
      <c r="A77" s="54"/>
    </row>
    <row r="78" ht="15">
      <c r="A78" s="54" t="s">
        <v>532</v>
      </c>
    </row>
    <row r="79" ht="15">
      <c r="A79" s="54"/>
    </row>
    <row r="80" ht="15">
      <c r="A80" s="54" t="s">
        <v>533</v>
      </c>
    </row>
    <row r="81" ht="15">
      <c r="A81" s="54"/>
    </row>
    <row r="82" ht="15">
      <c r="A82" s="54" t="s">
        <v>534</v>
      </c>
    </row>
    <row r="83" ht="15">
      <c r="A83" s="54"/>
    </row>
    <row r="84" ht="15">
      <c r="A84" s="54" t="s">
        <v>601</v>
      </c>
    </row>
    <row r="85" ht="15">
      <c r="A85" s="54"/>
    </row>
    <row r="86" ht="15">
      <c r="A86" s="54" t="s">
        <v>602</v>
      </c>
    </row>
    <row r="87" ht="15">
      <c r="A87" s="54"/>
    </row>
    <row r="88" ht="15">
      <c r="A88" s="54" t="s">
        <v>535</v>
      </c>
    </row>
    <row r="89" ht="15">
      <c r="A89" s="54"/>
    </row>
    <row r="90" ht="15">
      <c r="A90" s="54" t="s">
        <v>536</v>
      </c>
    </row>
    <row r="91" ht="15">
      <c r="A91" s="54"/>
    </row>
    <row r="92" ht="15">
      <c r="A92" s="54" t="s">
        <v>537</v>
      </c>
    </row>
    <row r="93" ht="15">
      <c r="A93" s="54"/>
    </row>
    <row r="94" ht="15">
      <c r="A94" s="54" t="s">
        <v>538</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Adams, Jessica L.</dc:creator>
  <cp:keywords/>
  <dc:description/>
  <cp:lastModifiedBy>Adams, Jessica L.</cp:lastModifiedBy>
  <dcterms:created xsi:type="dcterms:W3CDTF">2017-04-06T15:27:32Z</dcterms:created>
  <dcterms:modified xsi:type="dcterms:W3CDTF">2017-04-24T16:36:27Z</dcterms:modified>
  <cp:category/>
  <cp:version/>
  <cp:contentType/>
  <cp:contentStatus/>
</cp:coreProperties>
</file>