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690" yWindow="0" windowWidth="27870" windowHeight="13020" tabRatio="714" activeTab="1"/>
  </bookViews>
  <sheets>
    <sheet name="Ch 4 - Catchment HM" sheetId="9" r:id="rId1"/>
    <sheet name="Ch 6 - Delta Cone HM" sheetId="11" r:id="rId2"/>
  </sheets>
  <definedNames/>
  <calcPr calcId="162913"/>
</workbook>
</file>

<file path=xl/comments2.xml><?xml version="1.0" encoding="utf-8"?>
<comments xmlns="http://schemas.openxmlformats.org/spreadsheetml/2006/main">
  <authors>
    <author>GE</author>
  </authors>
  <commentList>
    <comment ref="C1" authorId="0">
      <text>
        <r>
          <rPr>
            <b/>
            <sz val="9"/>
            <rFont val="Tahoma"/>
            <family val="2"/>
          </rPr>
          <t>HORRIBLY ROUGH !!!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<sst xmlns="http://schemas.openxmlformats.org/spreadsheetml/2006/main" count="239" uniqueCount="127">
  <si>
    <t>Sample</t>
  </si>
  <si>
    <t>zircon</t>
  </si>
  <si>
    <t>rutile</t>
  </si>
  <si>
    <t>apatite</t>
  </si>
  <si>
    <t>monazite</t>
  </si>
  <si>
    <t>others</t>
  </si>
  <si>
    <t>chloritoid</t>
  </si>
  <si>
    <t>garnet</t>
  </si>
  <si>
    <t>staurolite</t>
  </si>
  <si>
    <t>andalusite</t>
  </si>
  <si>
    <t>kyanite</t>
  </si>
  <si>
    <t>sillimanite</t>
  </si>
  <si>
    <t>Total</t>
  </si>
  <si>
    <t>ZTR</t>
  </si>
  <si>
    <t>HCI</t>
  </si>
  <si>
    <t>MMI</t>
  </si>
  <si>
    <t>spinel</t>
  </si>
  <si>
    <t>titanite</t>
  </si>
  <si>
    <t>tourmaline</t>
  </si>
  <si>
    <t>n.d.</t>
  </si>
  <si>
    <t>Ti oxides</t>
  </si>
  <si>
    <t>amphibole</t>
  </si>
  <si>
    <t>pyroxene</t>
  </si>
  <si>
    <t>epidote-group</t>
  </si>
  <si>
    <t>Diagenetic Zone</t>
  </si>
  <si>
    <t>GSZ</t>
  </si>
  <si>
    <t>Ep</t>
  </si>
  <si>
    <t>Amp</t>
  </si>
  <si>
    <t>HMC</t>
  </si>
  <si>
    <t>tHMC</t>
  </si>
  <si>
    <t>ND41</t>
  </si>
  <si>
    <t>ND11</t>
  </si>
  <si>
    <t>%baryte</t>
  </si>
  <si>
    <t>% chlorite</t>
  </si>
  <si>
    <t>% biotite</t>
  </si>
  <si>
    <t>% carbonates</t>
  </si>
  <si>
    <t>% light</t>
  </si>
  <si>
    <t>NDM 12</t>
  </si>
  <si>
    <t>% transparent HM</t>
  </si>
  <si>
    <t>Total transparent</t>
  </si>
  <si>
    <t>% opaque HM</t>
  </si>
  <si>
    <t>% turbid grains</t>
  </si>
  <si>
    <t>ZTR/Gt</t>
  </si>
  <si>
    <t>Ep/St</t>
  </si>
  <si>
    <t>Grt/Ky</t>
  </si>
  <si>
    <t>ZTR/Grt</t>
  </si>
  <si>
    <t>Abu Hamad</t>
  </si>
  <si>
    <t>SDO5A</t>
  </si>
  <si>
    <t>SDO4A</t>
  </si>
  <si>
    <t>WD 19c</t>
  </si>
  <si>
    <t>WD 20c</t>
  </si>
  <si>
    <t>WD 03c</t>
  </si>
  <si>
    <t>Red Sea Hills</t>
  </si>
  <si>
    <t>Location</t>
  </si>
  <si>
    <t xml:space="preserve">HM% </t>
  </si>
  <si>
    <t xml:space="preserve">tHM% </t>
  </si>
  <si>
    <t>% transparent</t>
  </si>
  <si>
    <t>% opaque</t>
  </si>
  <si>
    <t>% turbid</t>
  </si>
  <si>
    <t>epidote group</t>
  </si>
  <si>
    <t>hornblende</t>
  </si>
  <si>
    <t>&amp; amphiboles</t>
  </si>
  <si>
    <t>clinopyroxene</t>
  </si>
  <si>
    <t>enstatite</t>
  </si>
  <si>
    <t>hypersthene</t>
  </si>
  <si>
    <t xml:space="preserve">olivine </t>
  </si>
  <si>
    <t>RSH14a</t>
  </si>
  <si>
    <t>Aswan</t>
  </si>
  <si>
    <t>S2408</t>
  </si>
  <si>
    <t>Kom Ombo</t>
  </si>
  <si>
    <t>Luxor</t>
  </si>
  <si>
    <t>El Minya</t>
  </si>
  <si>
    <t>Cairo Ma'adi</t>
  </si>
  <si>
    <t>S3001</t>
  </si>
  <si>
    <t>S3002</t>
  </si>
  <si>
    <t>S1989</t>
  </si>
  <si>
    <t>S1984</t>
  </si>
  <si>
    <t>S1990</t>
  </si>
  <si>
    <t>RSH08a</t>
  </si>
  <si>
    <t>RSH09a</t>
  </si>
  <si>
    <t>ND42</t>
  </si>
  <si>
    <t>Pleistocene</t>
  </si>
  <si>
    <t>Pliocene</t>
  </si>
  <si>
    <t>Miocene</t>
  </si>
  <si>
    <t>Oligocene</t>
  </si>
  <si>
    <t>Nile Trunk, Sudan</t>
  </si>
  <si>
    <t>Wadi Umm Omeiyid</t>
  </si>
  <si>
    <t>Wadi Qena</t>
  </si>
  <si>
    <t>Wadi Kharit</t>
  </si>
  <si>
    <t>Wadi Hammamat</t>
  </si>
  <si>
    <t>Wadi Qasab</t>
  </si>
  <si>
    <t>Wadi Umm Taghir</t>
  </si>
  <si>
    <t>Western Desert, Egypt</t>
  </si>
  <si>
    <t>Red Sea Hills (Garzanti samples)</t>
  </si>
  <si>
    <t>Nile Trunk, Egypt (collected before construction of the Aswan High Dam</t>
  </si>
  <si>
    <t>RSH10a</t>
  </si>
  <si>
    <t>RSH11a</t>
  </si>
  <si>
    <t>RSH12a</t>
  </si>
  <si>
    <t>RSH05a</t>
  </si>
  <si>
    <t>RSH03a</t>
  </si>
  <si>
    <t>Wadi Sha'it</t>
  </si>
  <si>
    <t>Wadi Abbad</t>
  </si>
  <si>
    <t>Atbara</t>
  </si>
  <si>
    <t>Aeolian dune</t>
  </si>
  <si>
    <t>Type</t>
  </si>
  <si>
    <t>Sand</t>
  </si>
  <si>
    <t>Mud</t>
  </si>
  <si>
    <t>NDM33</t>
  </si>
  <si>
    <t>ND01</t>
  </si>
  <si>
    <t>ND03</t>
  </si>
  <si>
    <t>ND04</t>
  </si>
  <si>
    <t>ND07</t>
  </si>
  <si>
    <t>ND09</t>
  </si>
  <si>
    <t>NDM02</t>
  </si>
  <si>
    <t>NDM07</t>
  </si>
  <si>
    <t>ND13</t>
  </si>
  <si>
    <t>ND16</t>
  </si>
  <si>
    <t>ND18</t>
  </si>
  <si>
    <t>ND22</t>
  </si>
  <si>
    <t>ND26</t>
  </si>
  <si>
    <t>ND30</t>
  </si>
  <si>
    <t>NDM29</t>
  </si>
  <si>
    <t>NDM30</t>
  </si>
  <si>
    <t>ND32</t>
  </si>
  <si>
    <t>ND40</t>
  </si>
  <si>
    <t>NDM31</t>
  </si>
  <si>
    <t>NDM32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</si>
</sst>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]\ * #,##0.00_-;\-[$€]\ * #,##0.00_-;_-[$€]\ * &quot;-&quot;??_-;_-@_-"/>
  </numFmts>
  <fonts count="14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9" fontId="7" fillId="0" borderId="0" xfId="15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 quotePrefix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9" fontId="3" fillId="2" borderId="0" xfId="15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9" fontId="3" fillId="0" borderId="0" xfId="15" applyFont="1" applyFill="1" applyBorder="1" applyAlignment="1">
      <alignment horizontal="center" vertical="center"/>
    </xf>
    <xf numFmtId="9" fontId="3" fillId="0" borderId="0" xfId="15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 quotePrefix="1">
      <alignment horizontal="center"/>
    </xf>
    <xf numFmtId="0" fontId="7" fillId="0" borderId="6" xfId="0" applyFont="1" applyFill="1" applyBorder="1"/>
    <xf numFmtId="164" fontId="7" fillId="0" borderId="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9" fontId="7" fillId="0" borderId="2" xfId="15" applyFont="1" applyFill="1" applyBorder="1" applyAlignment="1">
      <alignment horizontal="center"/>
    </xf>
    <xf numFmtId="9" fontId="7" fillId="0" borderId="3" xfId="15" applyFont="1" applyFill="1" applyBorder="1" applyAlignment="1">
      <alignment horizontal="center"/>
    </xf>
    <xf numFmtId="9" fontId="7" fillId="0" borderId="4" xfId="15" applyFont="1" applyFill="1" applyBorder="1" applyAlignment="1">
      <alignment horizontal="center"/>
    </xf>
    <xf numFmtId="9" fontId="7" fillId="0" borderId="5" xfId="15" applyFont="1" applyFill="1" applyBorder="1" applyAlignment="1">
      <alignment horizontal="center"/>
    </xf>
    <xf numFmtId="9" fontId="7" fillId="0" borderId="6" xfId="15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textRotation="90"/>
    </xf>
    <xf numFmtId="0" fontId="6" fillId="0" borderId="8" xfId="0" applyFont="1" applyFill="1" applyBorder="1" applyAlignment="1">
      <alignment horizontal="center" textRotation="90"/>
    </xf>
    <xf numFmtId="0" fontId="6" fillId="0" borderId="7" xfId="0" applyFont="1" applyFill="1" applyBorder="1" applyAlignment="1" quotePrefix="1">
      <alignment horizontal="center" textRotation="90"/>
    </xf>
    <xf numFmtId="0" fontId="6" fillId="0" borderId="9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/>
    <xf numFmtId="0" fontId="6" fillId="0" borderId="9" xfId="0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5" fillId="0" borderId="5" xfId="0" applyFont="1" applyBorder="1" applyAlignment="1">
      <alignment horizontal="center" textRotation="90"/>
    </xf>
    <xf numFmtId="164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textRotation="90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textRotation="90"/>
    </xf>
    <xf numFmtId="9" fontId="3" fillId="0" borderId="5" xfId="15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6" fillId="3" borderId="10" xfId="0" applyFont="1" applyFill="1" applyBorder="1" applyAlignment="1" applyProtection="1">
      <alignment horizontal="left" vertical="center"/>
      <protection/>
    </xf>
    <xf numFmtId="0" fontId="6" fillId="3" borderId="11" xfId="0" applyFont="1" applyFill="1" applyBorder="1" applyAlignment="1" applyProtection="1">
      <alignment horizontal="left" vertical="center"/>
      <protection/>
    </xf>
    <xf numFmtId="0" fontId="6" fillId="3" borderId="12" xfId="0" applyFont="1" applyFill="1" applyBorder="1" applyAlignment="1" applyProtection="1">
      <alignment horizontal="left" vertical="center"/>
      <protection/>
    </xf>
    <xf numFmtId="0" fontId="8" fillId="3" borderId="11" xfId="0" applyFont="1" applyFill="1" applyBorder="1" applyAlignment="1" applyProtection="1">
      <alignment horizontal="left" vertical="center"/>
      <protection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e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4026"/>
      <rgbColor rgb="00FFFFFF"/>
      <rgbColor rgb="00FF0000"/>
      <rgbColor rgb="007FFFAA"/>
      <rgbColor rgb="006161FD"/>
      <rgbColor rgb="00FFFF00"/>
      <rgbColor rgb="00FF00FF"/>
      <rgbColor rgb="0000FFFF"/>
      <rgbColor rgb="00FDA8A1"/>
      <rgbColor rgb="001AE81A"/>
      <rgbColor rgb="005643E5"/>
      <rgbColor rgb="00C2BD00"/>
      <rgbColor rgb="00C706FC"/>
      <rgbColor rgb="000AD6AF"/>
      <rgbColor rgb="00BB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9DEF"/>
      <rgbColor rgb="00BDF8FD"/>
      <rgbColor rgb="00C6FEC2"/>
      <rgbColor rgb="00FFFFA3"/>
      <rgbColor rgb="009BCAFD"/>
      <rgbColor rgb="00FFCDF2"/>
      <rgbColor rgb="00E2B3FF"/>
      <rgbColor rgb="00DCDCDC"/>
      <rgbColor rgb="007F93F9"/>
      <rgbColor rgb="0000C2F0"/>
      <rgbColor rgb="00C8E43E"/>
      <rgbColor rgb="00FDD303"/>
      <rgbColor rgb="00FEAA14"/>
      <rgbColor rgb="00FC781E"/>
      <rgbColor rgb="006A77F4"/>
      <rgbColor rgb="00969696"/>
      <rgbColor rgb="0010E470"/>
      <rgbColor rgb="0000FF00"/>
      <rgbColor rgb="002AC21E"/>
      <rgbColor rgb="00989400"/>
      <rgbColor rgb="00EA4F02"/>
      <rgbColor rgb="00E577F7"/>
      <rgbColor rgb="00000000"/>
      <rgbColor rgb="005F5F5F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19</xdr:col>
      <xdr:colOff>180975</xdr:colOff>
      <xdr:row>34</xdr:row>
      <xdr:rowOff>28575</xdr:rowOff>
    </xdr:to>
    <xdr:sp macro="" textlink="">
      <xdr:nvSpPr>
        <xdr:cNvPr id="2" name="CasellaDiTesto 3"/>
        <xdr:cNvSpPr txBox="1"/>
      </xdr:nvSpPr>
      <xdr:spPr>
        <a:xfrm>
          <a:off x="800100" y="6696075"/>
          <a:ext cx="7677150" cy="514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LEGEND :   HM= heavy minerals; tHM= transparent heavy minerals;  HCI  and MMI = Hornblende-Color and Metasedimentary Mineral Indices (Andò et al., 2014); ZTR index (Hubert, 1962; zircon + tourmaline + rutile).</a:t>
          </a:r>
          <a:endParaRPr lang="en-GB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20</xdr:col>
      <xdr:colOff>180975</xdr:colOff>
      <xdr:row>33</xdr:row>
      <xdr:rowOff>28575</xdr:rowOff>
    </xdr:to>
    <xdr:sp macro="" textlink="">
      <xdr:nvSpPr>
        <xdr:cNvPr id="2" name="CasellaDiTesto 3"/>
        <xdr:cNvSpPr txBox="1"/>
      </xdr:nvSpPr>
      <xdr:spPr>
        <a:xfrm>
          <a:off x="0" y="6543675"/>
          <a:ext cx="7400925" cy="514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LEGEND :   HM= heavy minerals; tHM= transparent heavy minerals;  HCI  and MMI = Hornblende-Color and Metasedimentary Mineral Indices (Andò et al., 2014); ZTR index (Hubert, 1962; zircon + tourmaline + rutile).</a:t>
          </a:r>
          <a:endParaRPr lang="en-GB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="96" zoomScaleNormal="96" workbookViewId="0" topLeftCell="A1">
      <selection activeCell="D50" sqref="D50"/>
    </sheetView>
  </sheetViews>
  <sheetFormatPr defaultColWidth="9.140625" defaultRowHeight="12.75"/>
  <cols>
    <col min="1" max="1" width="12.00390625" style="8" customWidth="1"/>
    <col min="2" max="2" width="21.00390625" style="17" customWidth="1"/>
    <col min="3" max="3" width="5.7109375" style="10" bestFit="1" customWidth="1"/>
    <col min="4" max="4" width="7.7109375" style="4" bestFit="1" customWidth="1"/>
    <col min="5" max="7" width="7.140625" style="4" customWidth="1"/>
    <col min="8" max="23" width="4.7109375" style="4" customWidth="1"/>
    <col min="24" max="24" width="6.28125" style="4" bestFit="1" customWidth="1"/>
    <col min="25" max="26" width="4.7109375" style="4" customWidth="1"/>
    <col min="27" max="29" width="4.7109375" style="8" customWidth="1"/>
    <col min="30" max="30" width="9.00390625" style="16" customWidth="1"/>
    <col min="31" max="32" width="4.7109375" style="8" customWidth="1"/>
    <col min="33" max="33" width="6.57421875" style="8" bestFit="1" customWidth="1"/>
    <col min="34" max="16384" width="9.140625" style="8" customWidth="1"/>
  </cols>
  <sheetData>
    <row r="1" spans="1:33" ht="73.5" thickBot="1">
      <c r="A1" s="62"/>
      <c r="B1" s="63" t="s">
        <v>53</v>
      </c>
      <c r="C1" s="55" t="s">
        <v>54</v>
      </c>
      <c r="D1" s="56" t="s">
        <v>55</v>
      </c>
      <c r="E1" s="57" t="s">
        <v>56</v>
      </c>
      <c r="F1" s="58" t="s">
        <v>57</v>
      </c>
      <c r="G1" s="56" t="s">
        <v>58</v>
      </c>
      <c r="H1" s="58" t="s">
        <v>1</v>
      </c>
      <c r="I1" s="58" t="s">
        <v>18</v>
      </c>
      <c r="J1" s="58" t="s">
        <v>2</v>
      </c>
      <c r="K1" s="58" t="s">
        <v>20</v>
      </c>
      <c r="L1" s="58" t="s">
        <v>17</v>
      </c>
      <c r="M1" s="58" t="s">
        <v>3</v>
      </c>
      <c r="N1" s="58" t="s">
        <v>4</v>
      </c>
      <c r="O1" s="58" t="s">
        <v>59</v>
      </c>
      <c r="P1" s="58" t="s">
        <v>7</v>
      </c>
      <c r="Q1" s="58" t="s">
        <v>6</v>
      </c>
      <c r="R1" s="58" t="s">
        <v>8</v>
      </c>
      <c r="S1" s="58" t="s">
        <v>9</v>
      </c>
      <c r="T1" s="58" t="s">
        <v>10</v>
      </c>
      <c r="U1" s="58" t="s">
        <v>11</v>
      </c>
      <c r="V1" s="58" t="s">
        <v>60</v>
      </c>
      <c r="W1" s="58" t="s">
        <v>61</v>
      </c>
      <c r="X1" s="58" t="s">
        <v>62</v>
      </c>
      <c r="Y1" s="58" t="s">
        <v>63</v>
      </c>
      <c r="Z1" s="58" t="s">
        <v>64</v>
      </c>
      <c r="AA1" s="58" t="s">
        <v>65</v>
      </c>
      <c r="AB1" s="58" t="s">
        <v>16</v>
      </c>
      <c r="AC1" s="58" t="s">
        <v>5</v>
      </c>
      <c r="AD1" s="64" t="s">
        <v>12</v>
      </c>
      <c r="AE1" s="59" t="s">
        <v>13</v>
      </c>
      <c r="AF1" s="60" t="s">
        <v>14</v>
      </c>
      <c r="AG1" s="61" t="s">
        <v>15</v>
      </c>
    </row>
    <row r="2" spans="1:33" ht="23.25" customHeight="1" thickTop="1">
      <c r="A2" s="78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</row>
    <row r="3" spans="1:33" ht="12.75">
      <c r="A3" s="68" t="s">
        <v>99</v>
      </c>
      <c r="B3" s="69" t="s">
        <v>86</v>
      </c>
      <c r="C3" s="45">
        <v>8.911253430924063</v>
      </c>
      <c r="D3" s="46">
        <v>1.374372419694756</v>
      </c>
      <c r="E3" s="50">
        <v>0.15422885572139303</v>
      </c>
      <c r="F3" s="51">
        <v>0.24875621890547261</v>
      </c>
      <c r="G3" s="52">
        <v>0.5970149253731344</v>
      </c>
      <c r="H3" s="39">
        <v>15.384615384615385</v>
      </c>
      <c r="I3" s="39">
        <v>2.7972027972027975</v>
      </c>
      <c r="J3" s="39">
        <v>9.79020979020979</v>
      </c>
      <c r="K3" s="39">
        <v>0.34965034965034963</v>
      </c>
      <c r="L3" s="39">
        <v>1.3986013986013985</v>
      </c>
      <c r="M3" s="39">
        <v>2.4475524475524475</v>
      </c>
      <c r="N3" s="39">
        <v>0</v>
      </c>
      <c r="O3" s="39">
        <v>34.96503496503496</v>
      </c>
      <c r="P3" s="39">
        <v>1.3986013986013985</v>
      </c>
      <c r="Q3" s="39">
        <v>0</v>
      </c>
      <c r="R3" s="39">
        <v>1.048951048951049</v>
      </c>
      <c r="S3" s="39">
        <v>0</v>
      </c>
      <c r="T3" s="39">
        <v>1.7482517482517483</v>
      </c>
      <c r="U3" s="39">
        <v>0.34965034965034963</v>
      </c>
      <c r="V3" s="39">
        <v>16.083916083916083</v>
      </c>
      <c r="W3" s="39">
        <v>0</v>
      </c>
      <c r="X3" s="39">
        <v>11.18881118881119</v>
      </c>
      <c r="Y3" s="39">
        <v>0</v>
      </c>
      <c r="Z3" s="39">
        <v>0.6993006993006993</v>
      </c>
      <c r="AA3" s="39">
        <v>0</v>
      </c>
      <c r="AB3" s="39">
        <v>0.34965034965034963</v>
      </c>
      <c r="AC3" s="39">
        <v>0</v>
      </c>
      <c r="AD3" s="39">
        <f>SUM(H3:AB3)</f>
        <v>99.99999999999999</v>
      </c>
      <c r="AE3" s="38">
        <v>27.97202797202797</v>
      </c>
      <c r="AF3" s="39">
        <v>18.84057971014493</v>
      </c>
      <c r="AG3" s="40">
        <v>59.25925925925925</v>
      </c>
    </row>
    <row r="4" spans="1:33" ht="12.75">
      <c r="A4" s="65" t="s">
        <v>98</v>
      </c>
      <c r="B4" s="6" t="s">
        <v>87</v>
      </c>
      <c r="C4" s="47">
        <v>4.332064527823092</v>
      </c>
      <c r="D4" s="48">
        <v>1.0144708071484454</v>
      </c>
      <c r="E4" s="53">
        <v>0.2341772151898734</v>
      </c>
      <c r="F4" s="9">
        <v>0.18987341772151897</v>
      </c>
      <c r="G4" s="54">
        <v>0.5759493670886077</v>
      </c>
      <c r="H4" s="5">
        <v>9.502262443438914</v>
      </c>
      <c r="I4" s="5">
        <v>2.7149321266968327</v>
      </c>
      <c r="J4" s="5">
        <v>4.97737556561086</v>
      </c>
      <c r="K4" s="5">
        <v>0</v>
      </c>
      <c r="L4" s="5">
        <v>2.262443438914027</v>
      </c>
      <c r="M4" s="5">
        <v>2.7149321266968327</v>
      </c>
      <c r="N4" s="5">
        <v>0</v>
      </c>
      <c r="O4" s="5">
        <v>35.74660633484162</v>
      </c>
      <c r="P4" s="5">
        <v>2.7149321266968327</v>
      </c>
      <c r="Q4" s="5">
        <v>0.4524886877828055</v>
      </c>
      <c r="R4" s="5">
        <v>0.904977375565611</v>
      </c>
      <c r="S4" s="5">
        <v>0</v>
      </c>
      <c r="T4" s="5">
        <v>1.3574660633484164</v>
      </c>
      <c r="U4" s="5">
        <v>0</v>
      </c>
      <c r="V4" s="5">
        <v>20.361990950226247</v>
      </c>
      <c r="W4" s="5">
        <v>0</v>
      </c>
      <c r="X4" s="5">
        <v>14.479638009049774</v>
      </c>
      <c r="Y4" s="5">
        <v>0</v>
      </c>
      <c r="Z4" s="5">
        <v>0.904977375565611</v>
      </c>
      <c r="AA4" s="5">
        <v>0</v>
      </c>
      <c r="AB4" s="5">
        <v>0.904977375565611</v>
      </c>
      <c r="AC4" s="5">
        <v>0</v>
      </c>
      <c r="AD4" s="5">
        <f>SUM(H4:AB4)</f>
        <v>99.99999999999999</v>
      </c>
      <c r="AE4" s="41">
        <v>17.19457013574661</v>
      </c>
      <c r="AF4" s="5">
        <v>11.111111111111109</v>
      </c>
      <c r="AG4" s="42">
        <v>44.44444444444445</v>
      </c>
    </row>
    <row r="5" spans="1:33" ht="12.75">
      <c r="A5" s="66" t="s">
        <v>78</v>
      </c>
      <c r="B5" s="17" t="s">
        <v>88</v>
      </c>
      <c r="C5" s="47">
        <v>0.2987574529387494</v>
      </c>
      <c r="D5" s="49">
        <v>0.03734468161734367</v>
      </c>
      <c r="E5" s="53">
        <v>0.1214285714285714</v>
      </c>
      <c r="F5" s="9">
        <v>0.1571428571428571</v>
      </c>
      <c r="G5" s="54">
        <v>0</v>
      </c>
      <c r="H5" s="5">
        <v>77.72277227722772</v>
      </c>
      <c r="I5" s="5">
        <v>10.396039603960396</v>
      </c>
      <c r="J5" s="5">
        <v>9.900990099009901</v>
      </c>
      <c r="K5" s="11"/>
      <c r="L5" s="11"/>
      <c r="M5" s="5">
        <v>0</v>
      </c>
      <c r="N5" s="5">
        <v>0</v>
      </c>
      <c r="O5" s="7">
        <v>0.49504950495049505</v>
      </c>
      <c r="P5" s="7">
        <v>0.49504950495049505</v>
      </c>
      <c r="Q5" s="8"/>
      <c r="R5" s="8"/>
      <c r="S5" s="8"/>
      <c r="T5" s="8"/>
      <c r="U5" s="7">
        <v>0</v>
      </c>
      <c r="V5" s="8"/>
      <c r="W5" s="7">
        <v>0.49504950495049505</v>
      </c>
      <c r="X5" s="7">
        <v>0.49504950495049505</v>
      </c>
      <c r="Y5" s="8"/>
      <c r="Z5" s="8"/>
      <c r="AB5" s="5">
        <v>0</v>
      </c>
      <c r="AD5" s="5">
        <f>SUM(H5:X5)</f>
        <v>100.00000000000003</v>
      </c>
      <c r="AE5" s="43">
        <v>98.01980198019803</v>
      </c>
      <c r="AG5" s="44"/>
    </row>
    <row r="6" spans="1:33" ht="12.75">
      <c r="A6" s="66" t="s">
        <v>79</v>
      </c>
      <c r="B6" s="17" t="s">
        <v>88</v>
      </c>
      <c r="C6" s="47">
        <v>0.16260773618361712</v>
      </c>
      <c r="D6" s="49">
        <v>0.04310084573541659</v>
      </c>
      <c r="E6" s="53">
        <v>0.2046511627906977</v>
      </c>
      <c r="F6" s="9">
        <v>0.004651162790697675</v>
      </c>
      <c r="G6" s="54">
        <v>0</v>
      </c>
      <c r="H6" s="5">
        <v>45</v>
      </c>
      <c r="I6" s="5">
        <v>26.5</v>
      </c>
      <c r="J6" s="5">
        <v>27</v>
      </c>
      <c r="K6" s="11"/>
      <c r="L6" s="11"/>
      <c r="M6" s="5">
        <v>1</v>
      </c>
      <c r="N6" s="7">
        <v>0.5</v>
      </c>
      <c r="O6" s="5">
        <v>0</v>
      </c>
      <c r="P6" s="5">
        <v>0</v>
      </c>
      <c r="Q6" s="8"/>
      <c r="R6" s="8"/>
      <c r="S6" s="8"/>
      <c r="T6" s="8"/>
      <c r="U6" s="5">
        <v>0</v>
      </c>
      <c r="V6" s="8"/>
      <c r="W6" s="5">
        <v>0</v>
      </c>
      <c r="X6" s="5">
        <v>0</v>
      </c>
      <c r="Y6" s="8"/>
      <c r="Z6" s="8"/>
      <c r="AB6" s="5">
        <v>0</v>
      </c>
      <c r="AD6" s="5">
        <f>SUM(H6:X6)</f>
        <v>100</v>
      </c>
      <c r="AE6" s="43">
        <v>98.5</v>
      </c>
      <c r="AG6" s="44"/>
    </row>
    <row r="7" spans="1:33" ht="12.75">
      <c r="A7" s="65" t="s">
        <v>95</v>
      </c>
      <c r="B7" s="6" t="s">
        <v>88</v>
      </c>
      <c r="C7" s="47">
        <v>4.071767520926822</v>
      </c>
      <c r="D7" s="48">
        <v>2.098206732722495</v>
      </c>
      <c r="E7" s="53">
        <v>0.46543778801843316</v>
      </c>
      <c r="F7" s="9">
        <v>0.1497695852534562</v>
      </c>
      <c r="G7" s="54">
        <v>0.38479262672811065</v>
      </c>
      <c r="H7" s="5">
        <v>1.9801980198019802</v>
      </c>
      <c r="I7" s="5">
        <v>0.9900990099009901</v>
      </c>
      <c r="J7" s="5">
        <v>3.4653465346534658</v>
      </c>
      <c r="K7" s="5">
        <v>0.49504950495049505</v>
      </c>
      <c r="L7" s="5">
        <v>1.4851485148514851</v>
      </c>
      <c r="M7" s="5">
        <v>1.9801980198019802</v>
      </c>
      <c r="N7" s="5">
        <v>0</v>
      </c>
      <c r="O7" s="5">
        <v>19.306930693069308</v>
      </c>
      <c r="P7" s="5">
        <v>0.49504950495049505</v>
      </c>
      <c r="Q7" s="5">
        <v>0</v>
      </c>
      <c r="R7" s="5">
        <v>0</v>
      </c>
      <c r="S7" s="5">
        <v>0</v>
      </c>
      <c r="T7" s="5">
        <v>0.49504950495049505</v>
      </c>
      <c r="U7" s="5">
        <v>0</v>
      </c>
      <c r="V7" s="5">
        <v>36.633663366336634</v>
      </c>
      <c r="W7" s="5">
        <v>5.9405940594059405</v>
      </c>
      <c r="X7" s="5">
        <v>26.237623762376238</v>
      </c>
      <c r="Y7" s="5">
        <v>0</v>
      </c>
      <c r="Z7" s="5">
        <v>0</v>
      </c>
      <c r="AA7" s="5">
        <v>0.49504950495049505</v>
      </c>
      <c r="AB7" s="5">
        <v>0</v>
      </c>
      <c r="AC7" s="5">
        <v>0</v>
      </c>
      <c r="AD7" s="5">
        <v>100.00000000000001</v>
      </c>
      <c r="AE7" s="41">
        <v>6.435643564356436</v>
      </c>
      <c r="AF7" s="5">
        <v>15.765765765765765</v>
      </c>
      <c r="AG7" s="42" t="s">
        <v>19</v>
      </c>
    </row>
    <row r="8" spans="1:33" ht="12.75">
      <c r="A8" s="65" t="s">
        <v>96</v>
      </c>
      <c r="B8" s="6" t="s">
        <v>100</v>
      </c>
      <c r="C8" s="47">
        <v>6.065739585854261</v>
      </c>
      <c r="D8" s="48">
        <v>3.15729522032927</v>
      </c>
      <c r="E8" s="53">
        <v>0.4442013129102845</v>
      </c>
      <c r="F8" s="9">
        <v>0.10940919037199125</v>
      </c>
      <c r="G8" s="54">
        <v>0.4463894967177243</v>
      </c>
      <c r="H8" s="5">
        <v>0</v>
      </c>
      <c r="I8" s="5">
        <v>1.477832512315271</v>
      </c>
      <c r="J8" s="5">
        <v>1.477832512315271</v>
      </c>
      <c r="K8" s="5">
        <v>0.49261083743842365</v>
      </c>
      <c r="L8" s="5">
        <v>0.49261083743842365</v>
      </c>
      <c r="M8" s="5">
        <v>0</v>
      </c>
      <c r="N8" s="5">
        <v>0</v>
      </c>
      <c r="O8" s="5">
        <v>13.793103448275863</v>
      </c>
      <c r="P8" s="5">
        <v>2.4630541871921183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41.871921182266014</v>
      </c>
      <c r="W8" s="5">
        <v>22.660098522167488</v>
      </c>
      <c r="X8" s="5">
        <v>12.31527093596059</v>
      </c>
      <c r="Y8" s="5">
        <v>0</v>
      </c>
      <c r="Z8" s="5">
        <v>1.477832512315271</v>
      </c>
      <c r="AA8" s="5">
        <v>0.9852216748768473</v>
      </c>
      <c r="AB8" s="5">
        <v>0</v>
      </c>
      <c r="AC8" s="5">
        <v>0.49261083743842365</v>
      </c>
      <c r="AD8" s="5">
        <v>100</v>
      </c>
      <c r="AE8" s="41">
        <v>2.955665024630542</v>
      </c>
      <c r="AF8" s="5">
        <v>25.882352941176467</v>
      </c>
      <c r="AG8" s="42" t="s">
        <v>19</v>
      </c>
    </row>
    <row r="9" spans="1:33" ht="12.75">
      <c r="A9" s="65" t="s">
        <v>97</v>
      </c>
      <c r="B9" s="6" t="s">
        <v>101</v>
      </c>
      <c r="C9" s="47">
        <v>6.2817182213629765</v>
      </c>
      <c r="D9" s="48">
        <v>3.064992948587732</v>
      </c>
      <c r="E9" s="53">
        <v>0.48792270531400966</v>
      </c>
      <c r="F9" s="9">
        <v>0.021739130434782608</v>
      </c>
      <c r="G9" s="54">
        <v>0.49033816425120774</v>
      </c>
      <c r="H9" s="5">
        <v>1.9801980198019802</v>
      </c>
      <c r="I9" s="5">
        <v>0.49504950495049505</v>
      </c>
      <c r="J9" s="5">
        <v>3.9603960396039604</v>
      </c>
      <c r="K9" s="5">
        <v>0</v>
      </c>
      <c r="L9" s="5">
        <v>1.9801980198019802</v>
      </c>
      <c r="M9" s="5">
        <v>0.9900990099009901</v>
      </c>
      <c r="N9" s="5">
        <v>0</v>
      </c>
      <c r="O9" s="5">
        <v>17.326732673267326</v>
      </c>
      <c r="P9" s="5">
        <v>1.9801980198019802</v>
      </c>
      <c r="Q9" s="5">
        <v>0</v>
      </c>
      <c r="R9" s="5">
        <v>0.49504950495049505</v>
      </c>
      <c r="S9" s="5">
        <v>0</v>
      </c>
      <c r="T9" s="5">
        <v>0</v>
      </c>
      <c r="U9" s="5">
        <v>0</v>
      </c>
      <c r="V9" s="5">
        <v>22.772277227722775</v>
      </c>
      <c r="W9" s="5">
        <v>5.9405940594059405</v>
      </c>
      <c r="X9" s="5">
        <v>42.07920792079208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f>SUM(H9:AC9)</f>
        <v>100</v>
      </c>
      <c r="AE9" s="41">
        <v>6.435643564356436</v>
      </c>
      <c r="AF9" s="5">
        <v>8.695652173913041</v>
      </c>
      <c r="AG9" s="42" t="s">
        <v>19</v>
      </c>
    </row>
    <row r="10" spans="1:33" ht="15.75" thickBot="1">
      <c r="A10" s="66" t="s">
        <v>66</v>
      </c>
      <c r="B10" s="17" t="s">
        <v>89</v>
      </c>
      <c r="C10" s="47">
        <v>5.986883390485445</v>
      </c>
      <c r="D10" s="49">
        <v>4.522465870510588</v>
      </c>
      <c r="E10" s="53">
        <v>0.7342657342657342</v>
      </c>
      <c r="F10" s="9">
        <v>0.031468531468531465</v>
      </c>
      <c r="G10" s="54">
        <v>0</v>
      </c>
      <c r="H10" s="7">
        <v>0.4761904761904762</v>
      </c>
      <c r="I10" s="5">
        <v>0</v>
      </c>
      <c r="J10" s="5">
        <v>0</v>
      </c>
      <c r="K10" s="11"/>
      <c r="L10" s="11"/>
      <c r="M10" s="5">
        <v>0</v>
      </c>
      <c r="N10" s="5">
        <v>0</v>
      </c>
      <c r="O10" s="5">
        <v>99.52380952380952</v>
      </c>
      <c r="P10" s="5">
        <v>0</v>
      </c>
      <c r="Q10" s="8"/>
      <c r="R10" s="8"/>
      <c r="S10" s="8"/>
      <c r="T10" s="8"/>
      <c r="U10" s="5">
        <v>0</v>
      </c>
      <c r="V10" s="8"/>
      <c r="W10" s="5">
        <v>0</v>
      </c>
      <c r="X10" s="5">
        <v>0</v>
      </c>
      <c r="Y10" s="8"/>
      <c r="Z10" s="8"/>
      <c r="AB10" s="5">
        <v>0</v>
      </c>
      <c r="AD10" s="5">
        <f>SUM(H10:X10)</f>
        <v>100</v>
      </c>
      <c r="AE10" s="43">
        <v>0.4761904761904762</v>
      </c>
      <c r="AG10" s="44"/>
    </row>
    <row r="11" spans="1:33" s="3" customFormat="1" ht="24" customHeight="1" thickTop="1">
      <c r="A11" s="81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</row>
    <row r="12" spans="1:33" ht="12.75">
      <c r="A12" s="65" t="s">
        <v>48</v>
      </c>
      <c r="B12" s="6" t="s">
        <v>102</v>
      </c>
      <c r="C12" s="47">
        <v>15.464459335172778</v>
      </c>
      <c r="D12" s="48">
        <v>10.102170030097387</v>
      </c>
      <c r="E12" s="53">
        <v>0.653250773993808</v>
      </c>
      <c r="F12" s="9">
        <v>0.10526315789473684</v>
      </c>
      <c r="G12" s="54">
        <v>0.24148606811145512</v>
      </c>
      <c r="H12" s="5">
        <v>0.9478672985781991</v>
      </c>
      <c r="I12" s="5">
        <v>0</v>
      </c>
      <c r="J12" s="5">
        <v>0</v>
      </c>
      <c r="K12" s="5">
        <v>0</v>
      </c>
      <c r="L12" s="5">
        <v>0</v>
      </c>
      <c r="M12" s="5">
        <v>0.47393364928909953</v>
      </c>
      <c r="N12" s="5">
        <v>0</v>
      </c>
      <c r="O12" s="5">
        <v>19.43127962085308</v>
      </c>
      <c r="P12" s="5">
        <v>0</v>
      </c>
      <c r="Q12" s="5">
        <v>0</v>
      </c>
      <c r="R12" s="5">
        <v>0</v>
      </c>
      <c r="S12" s="5">
        <v>0</v>
      </c>
      <c r="T12" s="5">
        <v>0.9478672985781991</v>
      </c>
      <c r="U12" s="5">
        <v>0</v>
      </c>
      <c r="V12" s="5">
        <v>22.274881516587676</v>
      </c>
      <c r="W12" s="5">
        <v>0.9478672985781991</v>
      </c>
      <c r="X12" s="5">
        <v>54.502369668246445</v>
      </c>
      <c r="Y12" s="5">
        <v>0</v>
      </c>
      <c r="Z12" s="5">
        <v>0</v>
      </c>
      <c r="AA12" s="5">
        <v>0</v>
      </c>
      <c r="AB12" s="5">
        <v>0.47393364928909953</v>
      </c>
      <c r="AC12" s="5">
        <v>0</v>
      </c>
      <c r="AD12" s="5">
        <f>SUM(H12:AB12)</f>
        <v>100</v>
      </c>
      <c r="AE12" s="41">
        <v>0.9478672985781991</v>
      </c>
      <c r="AF12" s="5">
        <v>5.673758865248227</v>
      </c>
      <c r="AG12" s="42" t="s">
        <v>19</v>
      </c>
    </row>
    <row r="13" spans="1:33" ht="15.75" thickBot="1">
      <c r="A13" s="65" t="s">
        <v>47</v>
      </c>
      <c r="B13" s="6" t="s">
        <v>46</v>
      </c>
      <c r="C13" s="47">
        <v>27.453204764605786</v>
      </c>
      <c r="D13" s="48">
        <v>16.756179474854758</v>
      </c>
      <c r="E13" s="53">
        <v>0.6103542234332425</v>
      </c>
      <c r="F13" s="9">
        <v>0.20435967302452315</v>
      </c>
      <c r="G13" s="54">
        <v>0.18528610354223432</v>
      </c>
      <c r="H13" s="5">
        <v>0</v>
      </c>
      <c r="I13" s="5">
        <v>0</v>
      </c>
      <c r="J13" s="5">
        <v>0</v>
      </c>
      <c r="K13" s="5">
        <v>0</v>
      </c>
      <c r="L13" s="5">
        <v>0.4464285714285714</v>
      </c>
      <c r="M13" s="5">
        <v>0.8928571428571428</v>
      </c>
      <c r="N13" s="5">
        <v>0</v>
      </c>
      <c r="O13" s="5">
        <v>11.607142857142858</v>
      </c>
      <c r="P13" s="5">
        <v>0.4464285714285714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16.071428571428573</v>
      </c>
      <c r="W13" s="5">
        <v>2.2321428571428568</v>
      </c>
      <c r="X13" s="5">
        <v>68.30357142857143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f>SUM(H13:AB13)</f>
        <v>100</v>
      </c>
      <c r="AE13" s="41">
        <v>0</v>
      </c>
      <c r="AF13" s="5">
        <v>7.4074074074074066</v>
      </c>
      <c r="AG13" s="42" t="s">
        <v>19</v>
      </c>
    </row>
    <row r="14" spans="1:33" s="3" customFormat="1" ht="23.25" customHeight="1" thickTop="1">
      <c r="A14" s="81" t="s">
        <v>92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</row>
    <row r="15" spans="1:33" ht="12.75">
      <c r="A15" s="67" t="s">
        <v>51</v>
      </c>
      <c r="B15" s="6" t="s">
        <v>103</v>
      </c>
      <c r="C15" s="47">
        <v>0.6854378065990189</v>
      </c>
      <c r="D15" s="48">
        <v>0.27310412606679657</v>
      </c>
      <c r="E15" s="53">
        <v>0.3984375</v>
      </c>
      <c r="F15" s="9">
        <v>0.31640625</v>
      </c>
      <c r="G15" s="54">
        <v>0.28515625</v>
      </c>
      <c r="H15" s="5">
        <v>21.19815668202765</v>
      </c>
      <c r="I15" s="5">
        <v>11.52073732718894</v>
      </c>
      <c r="J15" s="5">
        <v>15.207373271889402</v>
      </c>
      <c r="K15" s="5">
        <v>0.4608294930875576</v>
      </c>
      <c r="L15" s="5">
        <v>1.3824884792626728</v>
      </c>
      <c r="M15" s="5">
        <v>0.9216589861751152</v>
      </c>
      <c r="N15" s="5">
        <v>0</v>
      </c>
      <c r="O15" s="5">
        <v>19.35483870967742</v>
      </c>
      <c r="P15" s="5">
        <v>6.451612903225806</v>
      </c>
      <c r="Q15" s="5">
        <v>0</v>
      </c>
      <c r="R15" s="5">
        <v>3.686635944700461</v>
      </c>
      <c r="S15" s="5">
        <v>0</v>
      </c>
      <c r="T15" s="5">
        <v>2.3041474654377883</v>
      </c>
      <c r="U15" s="5">
        <v>0</v>
      </c>
      <c r="V15" s="5">
        <v>10.599078341013824</v>
      </c>
      <c r="W15" s="5">
        <v>0.4608294930875576</v>
      </c>
      <c r="X15" s="5">
        <v>5.529953917050691</v>
      </c>
      <c r="Y15" s="5">
        <v>0</v>
      </c>
      <c r="Z15" s="5">
        <v>0.9216589861751152</v>
      </c>
      <c r="AA15" s="5">
        <v>0</v>
      </c>
      <c r="AB15" s="5">
        <v>0</v>
      </c>
      <c r="AC15" s="5">
        <v>0</v>
      </c>
      <c r="AD15" s="5">
        <f>SUM(H15:AB15)</f>
        <v>100.00000000000001</v>
      </c>
      <c r="AE15" s="41">
        <v>47.92626728110599</v>
      </c>
      <c r="AF15" s="5">
        <v>28.98550724637682</v>
      </c>
      <c r="AG15" s="42">
        <v>46.15384615384616</v>
      </c>
    </row>
    <row r="16" spans="1:33" ht="12.75">
      <c r="A16" s="67" t="s">
        <v>49</v>
      </c>
      <c r="B16" s="6" t="s">
        <v>103</v>
      </c>
      <c r="C16" s="47">
        <v>0.35384312954590136</v>
      </c>
      <c r="D16" s="48">
        <v>0.14118863789762565</v>
      </c>
      <c r="E16" s="53">
        <v>0.3990147783251231</v>
      </c>
      <c r="F16" s="9">
        <v>0.10837438423645321</v>
      </c>
      <c r="G16" s="54">
        <v>0.49261083743842365</v>
      </c>
      <c r="H16" s="5">
        <v>20</v>
      </c>
      <c r="I16" s="5">
        <v>12.380952380952381</v>
      </c>
      <c r="J16" s="5">
        <v>7.142857142857142</v>
      </c>
      <c r="K16" s="5">
        <v>0.4761904761904762</v>
      </c>
      <c r="L16" s="5">
        <v>1.4285714285714286</v>
      </c>
      <c r="M16" s="5">
        <v>2.857142857142857</v>
      </c>
      <c r="N16" s="5">
        <v>1.4285714285714286</v>
      </c>
      <c r="O16" s="5">
        <v>30.476190476190474</v>
      </c>
      <c r="P16" s="5">
        <v>8.095238095238095</v>
      </c>
      <c r="Q16" s="5">
        <v>0</v>
      </c>
      <c r="R16" s="5">
        <v>3.8095238095238098</v>
      </c>
      <c r="S16" s="5">
        <v>0</v>
      </c>
      <c r="T16" s="5">
        <v>1.4285714285714286</v>
      </c>
      <c r="U16" s="5">
        <v>0</v>
      </c>
      <c r="V16" s="5">
        <v>9.047619047619047</v>
      </c>
      <c r="W16" s="5">
        <v>0</v>
      </c>
      <c r="X16" s="5">
        <v>1.4285714285714286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f>SUM(H16:AB16)</f>
        <v>100</v>
      </c>
      <c r="AE16" s="41">
        <v>39.52380952380952</v>
      </c>
      <c r="AF16" s="5">
        <v>33.333333333333336</v>
      </c>
      <c r="AG16" s="42">
        <v>42.42424242424242</v>
      </c>
    </row>
    <row r="17" spans="1:33" ht="15.75" thickBot="1">
      <c r="A17" s="67" t="s">
        <v>50</v>
      </c>
      <c r="B17" s="6" t="s">
        <v>103</v>
      </c>
      <c r="C17" s="47">
        <v>0.30191934440370927</v>
      </c>
      <c r="D17" s="48">
        <v>0.12800267136009796</v>
      </c>
      <c r="E17" s="53">
        <v>0.42396313364055305</v>
      </c>
      <c r="F17" s="9">
        <v>0.2304147465437788</v>
      </c>
      <c r="G17" s="54">
        <v>0.3456221198156682</v>
      </c>
      <c r="H17" s="5">
        <v>25.233644859813083</v>
      </c>
      <c r="I17" s="5">
        <v>9.813084112149532</v>
      </c>
      <c r="J17" s="5">
        <v>4.672897196261682</v>
      </c>
      <c r="K17" s="5">
        <v>0.46728971962616817</v>
      </c>
      <c r="L17" s="5">
        <v>1.8691588785046727</v>
      </c>
      <c r="M17" s="5">
        <v>0.9345794392523363</v>
      </c>
      <c r="N17" s="5">
        <v>0</v>
      </c>
      <c r="O17" s="5">
        <v>27.10280373831776</v>
      </c>
      <c r="P17" s="5">
        <v>16.822429906542055</v>
      </c>
      <c r="Q17" s="5">
        <v>0</v>
      </c>
      <c r="R17" s="5">
        <v>3.7383177570093453</v>
      </c>
      <c r="S17" s="5">
        <v>0</v>
      </c>
      <c r="T17" s="5">
        <v>0</v>
      </c>
      <c r="U17" s="5">
        <v>0.46728971962616817</v>
      </c>
      <c r="V17" s="5">
        <v>5.607476635514018</v>
      </c>
      <c r="W17" s="5">
        <v>0</v>
      </c>
      <c r="X17" s="5">
        <v>2.336448598130841</v>
      </c>
      <c r="Y17" s="5">
        <v>0</v>
      </c>
      <c r="Z17" s="5">
        <v>0</v>
      </c>
      <c r="AA17" s="5">
        <v>0</v>
      </c>
      <c r="AB17" s="5">
        <v>0.9345794392523363</v>
      </c>
      <c r="AC17" s="5">
        <v>0</v>
      </c>
      <c r="AD17" s="5">
        <f>SUM(H17:AB17)</f>
        <v>99.99999999999999</v>
      </c>
      <c r="AE17" s="41">
        <v>39.719626168224295</v>
      </c>
      <c r="AF17" s="5">
        <v>13.88888888888889</v>
      </c>
      <c r="AG17" s="42">
        <v>40.74074074074075</v>
      </c>
    </row>
    <row r="18" spans="1:33" s="3" customFormat="1" ht="23.25" customHeight="1" thickTop="1">
      <c r="A18" s="81" t="s">
        <v>93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</row>
    <row r="19" spans="1:33" ht="12.75">
      <c r="A19" s="65" t="s">
        <v>73</v>
      </c>
      <c r="B19" s="6" t="s">
        <v>88</v>
      </c>
      <c r="C19" s="47">
        <v>3.7842951750236518</v>
      </c>
      <c r="D19" s="48">
        <v>3.079236378156127</v>
      </c>
      <c r="E19" s="53">
        <v>0.8136882129277566</v>
      </c>
      <c r="F19" s="9">
        <v>0.14068441064638784</v>
      </c>
      <c r="G19" s="54">
        <v>0.045627376425855515</v>
      </c>
      <c r="H19" s="5">
        <v>0.9345794392523363</v>
      </c>
      <c r="I19" s="5">
        <v>2.336448598130841</v>
      </c>
      <c r="J19" s="5">
        <v>0</v>
      </c>
      <c r="K19" s="5">
        <v>0</v>
      </c>
      <c r="L19" s="5">
        <v>0.9345794392523363</v>
      </c>
      <c r="M19" s="5">
        <v>0</v>
      </c>
      <c r="N19" s="5">
        <v>0</v>
      </c>
      <c r="O19" s="5">
        <v>15.42056074766355</v>
      </c>
      <c r="P19" s="5">
        <v>1.8691588785046727</v>
      </c>
      <c r="Q19" s="5">
        <v>0</v>
      </c>
      <c r="R19" s="5">
        <v>0.9345794392523363</v>
      </c>
      <c r="S19" s="5">
        <v>0</v>
      </c>
      <c r="T19" s="5">
        <v>0</v>
      </c>
      <c r="U19" s="5">
        <v>0</v>
      </c>
      <c r="V19" s="5">
        <v>38.31775700934579</v>
      </c>
      <c r="W19" s="5">
        <v>1.4018691588785046</v>
      </c>
      <c r="X19" s="5">
        <v>37.38317757009345</v>
      </c>
      <c r="Y19" s="5">
        <v>0</v>
      </c>
      <c r="Z19" s="5">
        <v>0.46728971962616817</v>
      </c>
      <c r="AA19" s="5">
        <v>0</v>
      </c>
      <c r="AB19" s="5">
        <v>0</v>
      </c>
      <c r="AC19" s="5">
        <v>0</v>
      </c>
      <c r="AD19" s="5">
        <f aca="true" t="shared" si="0" ref="AD19:AD24">SUM(H19:AC19)</f>
        <v>99.99999999999999</v>
      </c>
      <c r="AE19" s="41">
        <v>3.2710280373831777</v>
      </c>
      <c r="AF19" s="5">
        <v>8.536585365853659</v>
      </c>
      <c r="AG19" s="42" t="s">
        <v>19</v>
      </c>
    </row>
    <row r="20" spans="1:33" ht="12.75">
      <c r="A20" s="65" t="s">
        <v>74</v>
      </c>
      <c r="B20" s="6" t="s">
        <v>101</v>
      </c>
      <c r="C20" s="47">
        <v>3.3783783783783785</v>
      </c>
      <c r="D20" s="48">
        <v>1.7684351017684352</v>
      </c>
      <c r="E20" s="53">
        <v>0.5234567901234568</v>
      </c>
      <c r="F20" s="9">
        <v>0.2691358024691358</v>
      </c>
      <c r="G20" s="54">
        <v>0.2074074074074074</v>
      </c>
      <c r="H20" s="5">
        <v>2.358490566037736</v>
      </c>
      <c r="I20" s="5">
        <v>0.9433962264150944</v>
      </c>
      <c r="J20" s="5">
        <v>0.4716981132075472</v>
      </c>
      <c r="K20" s="5">
        <v>0</v>
      </c>
      <c r="L20" s="5">
        <v>0</v>
      </c>
      <c r="M20" s="5">
        <v>0</v>
      </c>
      <c r="N20" s="5">
        <v>0</v>
      </c>
      <c r="O20" s="5">
        <v>29.71698113207547</v>
      </c>
      <c r="P20" s="5">
        <v>1.8867924528301887</v>
      </c>
      <c r="Q20" s="5">
        <v>0</v>
      </c>
      <c r="R20" s="5">
        <v>0.4716981132075472</v>
      </c>
      <c r="S20" s="5">
        <v>0</v>
      </c>
      <c r="T20" s="5">
        <v>0.4716981132075472</v>
      </c>
      <c r="U20" s="5">
        <v>0</v>
      </c>
      <c r="V20" s="5">
        <v>29.245283018867926</v>
      </c>
      <c r="W20" s="5">
        <v>1.8867924528301887</v>
      </c>
      <c r="X20" s="5">
        <v>30.18867924528302</v>
      </c>
      <c r="Y20" s="5">
        <v>0</v>
      </c>
      <c r="Z20" s="5">
        <v>0.4716981132075472</v>
      </c>
      <c r="AA20" s="5">
        <v>1.8867924528301887</v>
      </c>
      <c r="AB20" s="5">
        <v>0</v>
      </c>
      <c r="AC20" s="5">
        <v>0</v>
      </c>
      <c r="AD20" s="5">
        <f t="shared" si="0"/>
        <v>100</v>
      </c>
      <c r="AE20" s="41">
        <v>3.773584905660378</v>
      </c>
      <c r="AF20" s="5">
        <v>14.516129032258062</v>
      </c>
      <c r="AG20" s="42" t="s">
        <v>19</v>
      </c>
    </row>
    <row r="21" spans="1:33" ht="12.75">
      <c r="A21" s="65" t="s">
        <v>68</v>
      </c>
      <c r="B21" s="6" t="s">
        <v>67</v>
      </c>
      <c r="C21" s="47">
        <v>12.193412754029433</v>
      </c>
      <c r="D21" s="48">
        <v>8.552324223312311</v>
      </c>
      <c r="E21" s="53">
        <v>0.7013888888888888</v>
      </c>
      <c r="F21" s="9">
        <v>0.1736111111111111</v>
      </c>
      <c r="G21" s="54">
        <v>0.125</v>
      </c>
      <c r="H21" s="5">
        <v>0</v>
      </c>
      <c r="I21" s="5">
        <v>0.9900990099009901</v>
      </c>
      <c r="J21" s="5">
        <v>0.49504950495049505</v>
      </c>
      <c r="K21" s="5">
        <v>0</v>
      </c>
      <c r="L21" s="5">
        <v>0.9900990099009901</v>
      </c>
      <c r="M21" s="5">
        <v>0</v>
      </c>
      <c r="N21" s="5">
        <v>0</v>
      </c>
      <c r="O21" s="5">
        <v>12.376237623762377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15.841584158415841</v>
      </c>
      <c r="W21" s="5">
        <v>1.4851485148514851</v>
      </c>
      <c r="X21" s="5">
        <v>67.32673267326732</v>
      </c>
      <c r="Y21" s="5">
        <v>0</v>
      </c>
      <c r="Z21" s="5">
        <v>0.49504950495049505</v>
      </c>
      <c r="AA21" s="5">
        <v>0</v>
      </c>
      <c r="AB21" s="5">
        <v>0</v>
      </c>
      <c r="AC21" s="5">
        <v>0</v>
      </c>
      <c r="AD21" s="5">
        <f t="shared" si="0"/>
        <v>100</v>
      </c>
      <c r="AE21" s="41">
        <v>1.4851485148514851</v>
      </c>
      <c r="AF21" s="5">
        <v>5.208333333333334</v>
      </c>
      <c r="AG21" s="42" t="s">
        <v>19</v>
      </c>
    </row>
    <row r="22" spans="1:33" ht="12.75">
      <c r="A22" s="65" t="s">
        <v>75</v>
      </c>
      <c r="B22" s="6" t="s">
        <v>87</v>
      </c>
      <c r="C22" s="47">
        <v>1.5977443609022555</v>
      </c>
      <c r="D22" s="48">
        <v>0.5463923179098474</v>
      </c>
      <c r="E22" s="53">
        <v>0.34197730956239863</v>
      </c>
      <c r="F22" s="9">
        <v>0.05834683954619125</v>
      </c>
      <c r="G22" s="54">
        <v>0.5996758508914101</v>
      </c>
      <c r="H22" s="5">
        <v>0.47393364928909953</v>
      </c>
      <c r="I22" s="5">
        <v>1.8957345971563981</v>
      </c>
      <c r="J22" s="5">
        <v>0.9478672985781991</v>
      </c>
      <c r="K22" s="5">
        <v>0</v>
      </c>
      <c r="L22" s="5">
        <v>0.47393364928909953</v>
      </c>
      <c r="M22" s="5">
        <v>0</v>
      </c>
      <c r="N22" s="5">
        <v>0</v>
      </c>
      <c r="O22" s="5">
        <v>31.279620853080573</v>
      </c>
      <c r="P22" s="5">
        <v>1.8957345971563981</v>
      </c>
      <c r="Q22" s="5">
        <v>0</v>
      </c>
      <c r="R22" s="5">
        <v>0.47393364928909953</v>
      </c>
      <c r="S22" s="5">
        <v>0</v>
      </c>
      <c r="T22" s="5">
        <v>0.47393364928909953</v>
      </c>
      <c r="U22" s="5">
        <v>0</v>
      </c>
      <c r="V22" s="5">
        <v>41.70616113744076</v>
      </c>
      <c r="W22" s="5">
        <v>4.739336492890995</v>
      </c>
      <c r="X22" s="5">
        <v>14.691943127962086</v>
      </c>
      <c r="Y22" s="5">
        <v>0</v>
      </c>
      <c r="Z22" s="5">
        <v>0.9478672985781991</v>
      </c>
      <c r="AA22" s="5">
        <v>0</v>
      </c>
      <c r="AB22" s="5">
        <v>0</v>
      </c>
      <c r="AC22" s="5">
        <v>0</v>
      </c>
      <c r="AD22" s="5">
        <f t="shared" si="0"/>
        <v>100.00000000000003</v>
      </c>
      <c r="AE22" s="41">
        <v>3.3175355450236967</v>
      </c>
      <c r="AF22" s="5">
        <v>6.8181818181818175</v>
      </c>
      <c r="AG22" s="42" t="s">
        <v>19</v>
      </c>
    </row>
    <row r="23" spans="1:33" ht="12.75">
      <c r="A23" s="65" t="s">
        <v>76</v>
      </c>
      <c r="B23" s="6" t="s">
        <v>90</v>
      </c>
      <c r="C23" s="47">
        <v>0.7130124777183601</v>
      </c>
      <c r="D23" s="48">
        <v>0.4733102772318459</v>
      </c>
      <c r="E23" s="53">
        <v>0.6638176638176638</v>
      </c>
      <c r="F23" s="9">
        <v>0.17094017094017094</v>
      </c>
      <c r="G23" s="54">
        <v>0.16524216524216523</v>
      </c>
      <c r="H23" s="5">
        <v>3.004291845493562</v>
      </c>
      <c r="I23" s="5">
        <v>3.004291845493562</v>
      </c>
      <c r="J23" s="5">
        <v>3.4334763948497855</v>
      </c>
      <c r="K23" s="5">
        <v>0</v>
      </c>
      <c r="L23" s="5">
        <v>0.4291845493562232</v>
      </c>
      <c r="M23" s="5">
        <v>0</v>
      </c>
      <c r="N23" s="5">
        <v>0</v>
      </c>
      <c r="O23" s="5">
        <v>30.04291845493562</v>
      </c>
      <c r="P23" s="5">
        <v>1.7167381974248928</v>
      </c>
      <c r="Q23" s="5">
        <v>0</v>
      </c>
      <c r="R23" s="5">
        <v>2.1459227467811157</v>
      </c>
      <c r="S23" s="5">
        <v>0</v>
      </c>
      <c r="T23" s="5">
        <v>0.8583690987124464</v>
      </c>
      <c r="U23" s="5">
        <v>0</v>
      </c>
      <c r="V23" s="5">
        <v>27.46781115879828</v>
      </c>
      <c r="W23" s="5">
        <v>0.8583690987124464</v>
      </c>
      <c r="X23" s="5">
        <v>26.609442060085836</v>
      </c>
      <c r="Y23" s="5">
        <v>0</v>
      </c>
      <c r="Z23" s="5">
        <v>0</v>
      </c>
      <c r="AA23" s="5">
        <v>0</v>
      </c>
      <c r="AB23" s="5">
        <v>0</v>
      </c>
      <c r="AC23" s="5">
        <v>0.4291845493562232</v>
      </c>
      <c r="AD23" s="5">
        <f t="shared" si="0"/>
        <v>100</v>
      </c>
      <c r="AE23" s="41">
        <v>9.44206008583691</v>
      </c>
      <c r="AF23" s="5">
        <v>4.166666666666667</v>
      </c>
      <c r="AG23" s="42">
        <v>42.85714285714286</v>
      </c>
    </row>
    <row r="24" spans="1:33" ht="15.75" thickBot="1">
      <c r="A24" s="65" t="s">
        <v>77</v>
      </c>
      <c r="B24" s="6" t="s">
        <v>91</v>
      </c>
      <c r="C24" s="47">
        <v>4.2933770477178195</v>
      </c>
      <c r="D24" s="48">
        <v>3.5908244399094484</v>
      </c>
      <c r="E24" s="53">
        <v>0.8363636363636363</v>
      </c>
      <c r="F24" s="9">
        <v>0.08571428571428572</v>
      </c>
      <c r="G24" s="54">
        <v>0.07792207792207792</v>
      </c>
      <c r="H24" s="5">
        <v>2.7950310559006213</v>
      </c>
      <c r="I24" s="5">
        <v>0</v>
      </c>
      <c r="J24" s="5">
        <v>0</v>
      </c>
      <c r="K24" s="5">
        <v>0</v>
      </c>
      <c r="L24" s="5">
        <v>1.5527950310559007</v>
      </c>
      <c r="M24" s="5">
        <v>0</v>
      </c>
      <c r="N24" s="5">
        <v>0</v>
      </c>
      <c r="O24" s="5">
        <v>25.465838509316768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64.28571428571428</v>
      </c>
      <c r="W24" s="5">
        <v>3.7267080745341614</v>
      </c>
      <c r="X24" s="5">
        <v>0</v>
      </c>
      <c r="Y24" s="5">
        <v>0</v>
      </c>
      <c r="Z24" s="5">
        <v>2.1739130434782608</v>
      </c>
      <c r="AA24" s="5">
        <v>0</v>
      </c>
      <c r="AB24" s="5">
        <v>0</v>
      </c>
      <c r="AC24" s="5">
        <v>0</v>
      </c>
      <c r="AD24" s="5">
        <f t="shared" si="0"/>
        <v>100</v>
      </c>
      <c r="AE24" s="41">
        <v>2.7950310559006213</v>
      </c>
      <c r="AF24" s="5">
        <v>13.52657004830918</v>
      </c>
      <c r="AG24" s="42" t="s">
        <v>19</v>
      </c>
    </row>
    <row r="25" spans="1:33" s="3" customFormat="1" ht="23.25" customHeight="1" thickTop="1">
      <c r="A25" s="81" t="s">
        <v>94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</row>
    <row r="26" spans="1:33" ht="12.75">
      <c r="A26" s="65">
        <v>46</v>
      </c>
      <c r="B26" s="6" t="s">
        <v>67</v>
      </c>
      <c r="C26" s="47">
        <v>13.110066265225878</v>
      </c>
      <c r="D26" s="48">
        <v>11.36205742986243</v>
      </c>
      <c r="E26" s="53">
        <v>0.8666666666666667</v>
      </c>
      <c r="F26" s="9">
        <v>0.1</v>
      </c>
      <c r="G26" s="54">
        <v>0.03333333333333333</v>
      </c>
      <c r="H26" s="5">
        <v>0</v>
      </c>
      <c r="I26" s="5">
        <v>0</v>
      </c>
      <c r="J26" s="5">
        <v>0</v>
      </c>
      <c r="K26" s="5">
        <v>0.4807692307692308</v>
      </c>
      <c r="L26" s="5">
        <v>1.4423076923076923</v>
      </c>
      <c r="M26" s="5">
        <v>0.4807692307692308</v>
      </c>
      <c r="N26" s="5">
        <v>0</v>
      </c>
      <c r="O26" s="5">
        <v>8.653846153846153</v>
      </c>
      <c r="P26" s="5">
        <v>0.9615384615384616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12.499999999999998</v>
      </c>
      <c r="W26" s="5">
        <v>1.4423076923076923</v>
      </c>
      <c r="X26" s="5">
        <v>73.07692307692308</v>
      </c>
      <c r="Y26" s="5">
        <v>0</v>
      </c>
      <c r="Z26" s="5">
        <v>0</v>
      </c>
      <c r="AA26" s="5">
        <v>0.9615384615384616</v>
      </c>
      <c r="AB26" s="5">
        <v>0</v>
      </c>
      <c r="AC26" s="5">
        <v>0</v>
      </c>
      <c r="AD26" s="5">
        <f aca="true" t="shared" si="1" ref="AD26:AD30">SUM(H26:AC26)</f>
        <v>100.00000000000001</v>
      </c>
      <c r="AE26" s="41">
        <v>0</v>
      </c>
      <c r="AF26" s="5">
        <v>8.974358974358976</v>
      </c>
      <c r="AG26" s="42" t="s">
        <v>19</v>
      </c>
    </row>
    <row r="27" spans="1:33" ht="12.75">
      <c r="A27" s="65">
        <v>11</v>
      </c>
      <c r="B27" s="6" t="s">
        <v>69</v>
      </c>
      <c r="C27" s="47">
        <v>9.310935594401533</v>
      </c>
      <c r="D27" s="48">
        <v>7.16766362738835</v>
      </c>
      <c r="E27" s="53">
        <v>0.769811320754717</v>
      </c>
      <c r="F27" s="9">
        <v>0.19622641509433966</v>
      </c>
      <c r="G27" s="54">
        <v>0.033962264150943396</v>
      </c>
      <c r="H27" s="5">
        <v>0.49019607843137253</v>
      </c>
      <c r="I27" s="5">
        <v>0.9803921568627451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15.196078431372548</v>
      </c>
      <c r="P27" s="5">
        <v>1.9607843137254901</v>
      </c>
      <c r="Q27" s="5">
        <v>0</v>
      </c>
      <c r="R27" s="5">
        <v>0.49019607843137253</v>
      </c>
      <c r="S27" s="5">
        <v>0</v>
      </c>
      <c r="T27" s="5">
        <v>0</v>
      </c>
      <c r="U27" s="5">
        <v>0</v>
      </c>
      <c r="V27" s="5">
        <v>21.078431372549016</v>
      </c>
      <c r="W27" s="5">
        <v>1.9607843137254901</v>
      </c>
      <c r="X27" s="5">
        <v>55.3921568627451</v>
      </c>
      <c r="Y27" s="5">
        <v>0</v>
      </c>
      <c r="Z27" s="5">
        <v>0.9803921568627451</v>
      </c>
      <c r="AA27" s="5">
        <v>0.9803921568627451</v>
      </c>
      <c r="AB27" s="5">
        <v>0</v>
      </c>
      <c r="AC27" s="5">
        <v>0.49019607843137253</v>
      </c>
      <c r="AD27" s="5">
        <f t="shared" si="1"/>
        <v>99.99999999999999</v>
      </c>
      <c r="AE27" s="41">
        <v>1.4705882352941175</v>
      </c>
      <c r="AF27" s="5">
        <v>1.5503875968992251</v>
      </c>
      <c r="AG27" s="42" t="s">
        <v>19</v>
      </c>
    </row>
    <row r="28" spans="1:33" ht="12.75">
      <c r="A28" s="65">
        <v>47</v>
      </c>
      <c r="B28" s="6" t="s">
        <v>70</v>
      </c>
      <c r="C28" s="47">
        <v>16.182367683915672</v>
      </c>
      <c r="D28" s="48">
        <v>14.229323308270677</v>
      </c>
      <c r="E28" s="53">
        <v>0.8793103448275862</v>
      </c>
      <c r="F28" s="9">
        <v>0.09913793103448276</v>
      </c>
      <c r="G28" s="54">
        <v>0.021551724137931036</v>
      </c>
      <c r="H28" s="5">
        <v>0</v>
      </c>
      <c r="I28" s="5">
        <v>0</v>
      </c>
      <c r="J28" s="5">
        <v>0</v>
      </c>
      <c r="K28" s="5">
        <v>0</v>
      </c>
      <c r="L28" s="5">
        <v>0.49019607843137253</v>
      </c>
      <c r="M28" s="5">
        <v>0.49019607843137253</v>
      </c>
      <c r="N28" s="5">
        <v>0</v>
      </c>
      <c r="O28" s="5">
        <v>7.352941176470589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14.705882352941178</v>
      </c>
      <c r="W28" s="5">
        <v>3.431372549019608</v>
      </c>
      <c r="X28" s="5">
        <v>69.6078431372549</v>
      </c>
      <c r="Y28" s="5">
        <v>1.4705882352941175</v>
      </c>
      <c r="Z28" s="5">
        <v>0.49019607843137253</v>
      </c>
      <c r="AA28" s="5">
        <v>1.9607843137254901</v>
      </c>
      <c r="AB28" s="5">
        <v>0</v>
      </c>
      <c r="AC28" s="5">
        <v>0</v>
      </c>
      <c r="AD28" s="5">
        <f t="shared" si="1"/>
        <v>99.99999999999999</v>
      </c>
      <c r="AE28" s="41">
        <v>0</v>
      </c>
      <c r="AF28" s="5">
        <v>4.444444444444444</v>
      </c>
      <c r="AG28" s="42" t="s">
        <v>19</v>
      </c>
    </row>
    <row r="29" spans="1:33" ht="12.75">
      <c r="A29" s="65">
        <v>49</v>
      </c>
      <c r="B29" s="6" t="s">
        <v>71</v>
      </c>
      <c r="C29" s="47">
        <v>10.434288537549408</v>
      </c>
      <c r="D29" s="48">
        <v>8.645553359683795</v>
      </c>
      <c r="E29" s="53">
        <v>0.8285714285714286</v>
      </c>
      <c r="F29" s="9">
        <v>0.1346938775510204</v>
      </c>
      <c r="G29" s="54">
        <v>0.036734693877551024</v>
      </c>
      <c r="H29" s="5">
        <v>0.9852216748768473</v>
      </c>
      <c r="I29" s="5">
        <v>0</v>
      </c>
      <c r="J29" s="5">
        <v>0.9852216748768473</v>
      </c>
      <c r="K29" s="5">
        <v>0</v>
      </c>
      <c r="L29" s="5">
        <v>0.9852216748768473</v>
      </c>
      <c r="M29" s="5">
        <v>0</v>
      </c>
      <c r="N29" s="5">
        <v>0</v>
      </c>
      <c r="O29" s="5">
        <v>9.852216748768473</v>
      </c>
      <c r="P29" s="5">
        <v>1.477832512315271</v>
      </c>
      <c r="Q29" s="5">
        <v>0</v>
      </c>
      <c r="R29" s="5">
        <v>0.49261083743842365</v>
      </c>
      <c r="S29" s="5">
        <v>0</v>
      </c>
      <c r="T29" s="5">
        <v>0</v>
      </c>
      <c r="U29" s="5">
        <v>0</v>
      </c>
      <c r="V29" s="5">
        <v>10.344827586206895</v>
      </c>
      <c r="W29" s="5">
        <v>1.477832512315271</v>
      </c>
      <c r="X29" s="5">
        <v>71.92118226600986</v>
      </c>
      <c r="Y29" s="5">
        <v>0</v>
      </c>
      <c r="Z29" s="5">
        <v>0</v>
      </c>
      <c r="AA29" s="5">
        <v>1.477832512315271</v>
      </c>
      <c r="AB29" s="5">
        <v>0</v>
      </c>
      <c r="AC29" s="5">
        <v>0</v>
      </c>
      <c r="AD29" s="5">
        <f t="shared" si="1"/>
        <v>100.00000000000001</v>
      </c>
      <c r="AE29" s="41">
        <v>1.9704433497536946</v>
      </c>
      <c r="AF29" s="5">
        <v>14.285714285714288</v>
      </c>
      <c r="AG29" s="42" t="s">
        <v>19</v>
      </c>
    </row>
    <row r="30" spans="1:33" ht="15.75" thickBot="1">
      <c r="A30" s="65">
        <v>51</v>
      </c>
      <c r="B30" s="6" t="s">
        <v>72</v>
      </c>
      <c r="C30" s="47">
        <v>18.016653836766118</v>
      </c>
      <c r="D30" s="48">
        <v>15.90591614877678</v>
      </c>
      <c r="E30" s="53">
        <v>0.8828451882845187</v>
      </c>
      <c r="F30" s="9">
        <v>0.100418410041841</v>
      </c>
      <c r="G30" s="54">
        <v>0.016736401673640166</v>
      </c>
      <c r="H30" s="5">
        <v>0</v>
      </c>
      <c r="I30" s="5">
        <v>0</v>
      </c>
      <c r="J30" s="5">
        <v>0</v>
      </c>
      <c r="K30" s="5">
        <v>0.9478672985781991</v>
      </c>
      <c r="L30" s="5">
        <v>0.47393364928909953</v>
      </c>
      <c r="M30" s="5">
        <v>0.47393364928909953</v>
      </c>
      <c r="N30" s="5">
        <v>0</v>
      </c>
      <c r="O30" s="5">
        <v>10.42654028436019</v>
      </c>
      <c r="P30" s="5">
        <v>0.9478672985781991</v>
      </c>
      <c r="Q30" s="5">
        <v>0</v>
      </c>
      <c r="R30" s="5">
        <v>0</v>
      </c>
      <c r="S30" s="5">
        <v>0.47393364928909953</v>
      </c>
      <c r="T30" s="5">
        <v>0</v>
      </c>
      <c r="U30" s="5">
        <v>0</v>
      </c>
      <c r="V30" s="5">
        <v>9.95260663507109</v>
      </c>
      <c r="W30" s="5">
        <v>0.9478672985781991</v>
      </c>
      <c r="X30" s="5">
        <v>74.40758293838863</v>
      </c>
      <c r="Y30" s="5">
        <v>0</v>
      </c>
      <c r="Z30" s="5">
        <v>0.47393364928909953</v>
      </c>
      <c r="AA30" s="5">
        <v>0.47393364928909953</v>
      </c>
      <c r="AB30" s="5">
        <v>0</v>
      </c>
      <c r="AC30" s="5">
        <v>0</v>
      </c>
      <c r="AD30" s="5">
        <f t="shared" si="1"/>
        <v>100</v>
      </c>
      <c r="AE30" s="41">
        <v>0</v>
      </c>
      <c r="AF30" s="5">
        <v>0</v>
      </c>
      <c r="AG30" s="42" t="s">
        <v>19</v>
      </c>
    </row>
    <row r="31" spans="1:33" ht="15.75" thickTop="1">
      <c r="A31" s="12"/>
      <c r="B31" s="18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2"/>
      <c r="AC31" s="12"/>
      <c r="AD31" s="15"/>
      <c r="AE31" s="12"/>
      <c r="AF31" s="12"/>
      <c r="AG31" s="12"/>
    </row>
  </sheetData>
  <mergeCells count="5">
    <mergeCell ref="A2:AG2"/>
    <mergeCell ref="A11:AG11"/>
    <mergeCell ref="A14:AG14"/>
    <mergeCell ref="A18:AG18"/>
    <mergeCell ref="A25:AG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30"/>
  <sheetViews>
    <sheetView tabSelected="1" workbookViewId="0" topLeftCell="A1">
      <selection activeCell="G4" sqref="G4"/>
    </sheetView>
  </sheetViews>
  <sheetFormatPr defaultColWidth="9.140625" defaultRowHeight="12.75"/>
  <cols>
    <col min="1" max="1" width="10.00390625" style="1" customWidth="1"/>
    <col min="2" max="2" width="9.00390625" style="1" customWidth="1"/>
    <col min="3" max="3" width="5.7109375" style="1" bestFit="1" customWidth="1"/>
    <col min="4" max="4" width="7.7109375" style="1" bestFit="1" customWidth="1"/>
    <col min="5" max="7" width="4.7109375" style="1" customWidth="1"/>
    <col min="8" max="8" width="5.140625" style="1" bestFit="1" customWidth="1"/>
    <col min="9" max="24" width="4.7109375" style="1" customWidth="1"/>
    <col min="25" max="25" width="6.28125" style="1" bestFit="1" customWidth="1"/>
    <col min="26" max="27" width="4.7109375" style="1" customWidth="1"/>
    <col min="28" max="33" width="4.7109375" style="25" customWidth="1"/>
    <col min="34" max="34" width="6.57421875" style="25" bestFit="1" customWidth="1"/>
    <col min="35" max="36" width="4.7109375" style="25" customWidth="1"/>
    <col min="37" max="37" width="7.00390625" style="25" bestFit="1" customWidth="1"/>
    <col min="38" max="38" width="9.140625" style="25" customWidth="1"/>
    <col min="39" max="39" width="4.7109375" style="25" customWidth="1"/>
    <col min="40" max="41" width="4.7109375" style="1" customWidth="1"/>
    <col min="42" max="42" width="4.8515625" style="25" customWidth="1"/>
    <col min="43" max="16384" width="9.140625" style="25" customWidth="1"/>
  </cols>
  <sheetData>
    <row r="1" spans="1:178" s="22" customFormat="1" ht="81.75" thickBot="1">
      <c r="A1" s="27" t="s">
        <v>0</v>
      </c>
      <c r="B1" s="27" t="s">
        <v>104</v>
      </c>
      <c r="C1" s="27" t="s">
        <v>25</v>
      </c>
      <c r="D1" s="28" t="s">
        <v>24</v>
      </c>
      <c r="E1" s="70" t="s">
        <v>28</v>
      </c>
      <c r="F1" s="29" t="s">
        <v>29</v>
      </c>
      <c r="G1" s="72" t="s">
        <v>1</v>
      </c>
      <c r="H1" s="28" t="s">
        <v>18</v>
      </c>
      <c r="I1" s="28" t="s">
        <v>2</v>
      </c>
      <c r="J1" s="28" t="s">
        <v>20</v>
      </c>
      <c r="K1" s="28" t="s">
        <v>17</v>
      </c>
      <c r="L1" s="28" t="s">
        <v>3</v>
      </c>
      <c r="M1" s="28" t="s">
        <v>4</v>
      </c>
      <c r="N1" s="28" t="s">
        <v>21</v>
      </c>
      <c r="O1" s="28" t="s">
        <v>22</v>
      </c>
      <c r="P1" s="28" t="s">
        <v>16</v>
      </c>
      <c r="Q1" s="28" t="s">
        <v>23</v>
      </c>
      <c r="R1" s="28" t="s">
        <v>6</v>
      </c>
      <c r="S1" s="28" t="s">
        <v>7</v>
      </c>
      <c r="T1" s="28" t="s">
        <v>8</v>
      </c>
      <c r="U1" s="28" t="s">
        <v>9</v>
      </c>
      <c r="V1" s="28" t="s">
        <v>10</v>
      </c>
      <c r="W1" s="28" t="s">
        <v>11</v>
      </c>
      <c r="X1" s="28" t="s">
        <v>5</v>
      </c>
      <c r="Y1" s="28" t="s">
        <v>39</v>
      </c>
      <c r="Z1" s="74" t="s">
        <v>14</v>
      </c>
      <c r="AA1" s="30" t="s">
        <v>15</v>
      </c>
      <c r="AB1" s="30" t="s">
        <v>13</v>
      </c>
      <c r="AC1" s="76" t="s">
        <v>38</v>
      </c>
      <c r="AD1" s="28" t="s">
        <v>40</v>
      </c>
      <c r="AE1" s="28" t="s">
        <v>41</v>
      </c>
      <c r="AF1" s="28" t="s">
        <v>32</v>
      </c>
      <c r="AG1" s="28" t="s">
        <v>33</v>
      </c>
      <c r="AH1" s="28" t="s">
        <v>34</v>
      </c>
      <c r="AI1" s="28" t="s">
        <v>35</v>
      </c>
      <c r="AJ1" s="28" t="s">
        <v>36</v>
      </c>
      <c r="AK1" s="28" t="s">
        <v>12</v>
      </c>
      <c r="AL1" s="19"/>
      <c r="AM1" s="20"/>
      <c r="AN1" s="21"/>
      <c r="AO1" s="20"/>
      <c r="AP1" s="20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</row>
    <row r="2" spans="1:178" s="22" customFormat="1" ht="22.5" customHeight="1" thickTop="1">
      <c r="A2" s="84" t="s">
        <v>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19"/>
      <c r="AM2" s="20"/>
      <c r="AN2" s="21"/>
      <c r="AO2" s="20"/>
      <c r="AP2" s="20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</row>
    <row r="3" spans="1:178" ht="15.75" customHeight="1">
      <c r="A3" s="31" t="s">
        <v>30</v>
      </c>
      <c r="B3" s="31" t="s">
        <v>105</v>
      </c>
      <c r="C3" s="32">
        <v>239.4976028813643</v>
      </c>
      <c r="D3" s="1" t="s">
        <v>27</v>
      </c>
      <c r="E3" s="71">
        <v>0.5739282873864232</v>
      </c>
      <c r="F3" s="33">
        <v>0.4107911372046659</v>
      </c>
      <c r="G3" s="73">
        <v>1.9138755980861244</v>
      </c>
      <c r="H3" s="34">
        <v>1.4354066985645932</v>
      </c>
      <c r="I3" s="34">
        <v>0.4784688995215311</v>
      </c>
      <c r="J3" s="34">
        <v>0</v>
      </c>
      <c r="K3" s="34">
        <v>2.8708133971291865</v>
      </c>
      <c r="L3" s="34">
        <v>14.832535885167463</v>
      </c>
      <c r="M3" s="34">
        <v>0</v>
      </c>
      <c r="N3" s="34">
        <v>38.75598086124401</v>
      </c>
      <c r="O3" s="34">
        <v>0</v>
      </c>
      <c r="P3" s="34">
        <v>0</v>
      </c>
      <c r="Q3" s="34">
        <v>32.535885167464116</v>
      </c>
      <c r="R3" s="34">
        <v>0</v>
      </c>
      <c r="S3" s="34">
        <v>2.3923444976076556</v>
      </c>
      <c r="T3" s="34">
        <v>2.3923444976076556</v>
      </c>
      <c r="U3" s="34">
        <v>0.4784688995215311</v>
      </c>
      <c r="V3" s="34">
        <v>1.9138755980861244</v>
      </c>
      <c r="W3" s="34">
        <v>0</v>
      </c>
      <c r="X3" s="34">
        <v>0</v>
      </c>
      <c r="Y3" s="33">
        <f>SUM(G3:X3)</f>
        <v>99.99999999999999</v>
      </c>
      <c r="Z3" s="75">
        <v>14.55399061032864</v>
      </c>
      <c r="AA3" s="35">
        <v>48.14814814814816</v>
      </c>
      <c r="AB3" s="35">
        <v>3.827751196172249</v>
      </c>
      <c r="AC3" s="77">
        <v>0.5558510638297872</v>
      </c>
      <c r="AD3" s="36">
        <v>0.10638297872340424</v>
      </c>
      <c r="AE3" s="36">
        <v>0.11436170212765955</v>
      </c>
      <c r="AF3" s="36">
        <v>0.19148936170212766</v>
      </c>
      <c r="AG3" s="36">
        <v>0.0026595744680851063</v>
      </c>
      <c r="AH3" s="36">
        <v>0.005319148936170213</v>
      </c>
      <c r="AI3" s="36">
        <v>0</v>
      </c>
      <c r="AJ3" s="36">
        <v>0.023936170212765957</v>
      </c>
      <c r="AK3" s="37">
        <f>SUM(AC3:AJ3)</f>
        <v>0.9999999999999998</v>
      </c>
      <c r="AL3" s="2"/>
      <c r="AM3" s="23"/>
      <c r="AN3" s="23"/>
      <c r="AO3" s="23"/>
      <c r="AP3" s="24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15.75" customHeight="1">
      <c r="A4" s="31" t="s">
        <v>80</v>
      </c>
      <c r="B4" s="31" t="s">
        <v>105</v>
      </c>
      <c r="C4" s="32">
        <v>122.59507298267594</v>
      </c>
      <c r="D4" s="1" t="s">
        <v>27</v>
      </c>
      <c r="E4" s="71">
        <v>4.782591765474493</v>
      </c>
      <c r="F4" s="33">
        <v>3.4409406101433646</v>
      </c>
      <c r="G4" s="73">
        <v>4.128440366972478</v>
      </c>
      <c r="H4" s="34">
        <v>0.9174311926605505</v>
      </c>
      <c r="I4" s="34">
        <v>1.3761467889908259</v>
      </c>
      <c r="J4" s="34">
        <v>0</v>
      </c>
      <c r="K4" s="34">
        <v>1.3761467889908259</v>
      </c>
      <c r="L4" s="34">
        <v>1.3761467889908259</v>
      </c>
      <c r="M4" s="34">
        <v>0</v>
      </c>
      <c r="N4" s="34">
        <v>45.87155963302752</v>
      </c>
      <c r="O4" s="34">
        <v>0</v>
      </c>
      <c r="P4" s="34">
        <v>0</v>
      </c>
      <c r="Q4" s="34">
        <v>42.6605504587156</v>
      </c>
      <c r="R4" s="34">
        <v>0</v>
      </c>
      <c r="S4" s="34">
        <v>1.834862385321101</v>
      </c>
      <c r="T4" s="34">
        <v>0.45871559633027525</v>
      </c>
      <c r="U4" s="34">
        <v>0</v>
      </c>
      <c r="V4" s="34">
        <v>0</v>
      </c>
      <c r="W4" s="34">
        <v>0</v>
      </c>
      <c r="X4" s="34">
        <v>0</v>
      </c>
      <c r="Y4" s="33">
        <f>SUM(G4:X4)</f>
        <v>100.00000000000001</v>
      </c>
      <c r="Z4" s="75">
        <v>16.666666666666668</v>
      </c>
      <c r="AA4" s="35" t="s">
        <v>19</v>
      </c>
      <c r="AB4" s="35">
        <v>6.422018348623854</v>
      </c>
      <c r="AC4" s="77">
        <v>0.7009646302250805</v>
      </c>
      <c r="AD4" s="36">
        <v>0.21543408360128619</v>
      </c>
      <c r="AE4" s="36">
        <v>0.05787781350482315</v>
      </c>
      <c r="AF4" s="36">
        <v>0</v>
      </c>
      <c r="AG4" s="36">
        <v>0</v>
      </c>
      <c r="AH4" s="36">
        <v>0.003215434083601286</v>
      </c>
      <c r="AI4" s="36">
        <v>0</v>
      </c>
      <c r="AJ4" s="36">
        <v>0.022508038585209004</v>
      </c>
      <c r="AK4" s="37">
        <f>SUM(AC4:AJ4)</f>
        <v>1.0000000000000002</v>
      </c>
      <c r="AL4" s="2"/>
      <c r="AM4" s="23"/>
      <c r="AN4" s="23"/>
      <c r="AO4" s="23"/>
      <c r="AP4" s="24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15.75" customHeight="1" thickBot="1">
      <c r="A5" s="31" t="s">
        <v>107</v>
      </c>
      <c r="B5" s="31" t="s">
        <v>106</v>
      </c>
      <c r="C5" s="32">
        <v>11.911825294879202</v>
      </c>
      <c r="D5" s="1" t="s">
        <v>27</v>
      </c>
      <c r="E5" s="71">
        <v>1.7004405341588262</v>
      </c>
      <c r="F5" s="33">
        <v>0.8343282994704521</v>
      </c>
      <c r="G5" s="73">
        <v>1.3574660633484164</v>
      </c>
      <c r="H5" s="34">
        <v>0.4524886877828055</v>
      </c>
      <c r="I5" s="34">
        <v>0.904977375565611</v>
      </c>
      <c r="J5" s="34">
        <v>0.4524886877828055</v>
      </c>
      <c r="K5" s="34">
        <v>0.4524886877828055</v>
      </c>
      <c r="L5" s="34">
        <v>2.7149321266968327</v>
      </c>
      <c r="M5" s="34">
        <v>0</v>
      </c>
      <c r="N5" s="34">
        <v>46.60633484162895</v>
      </c>
      <c r="O5" s="34">
        <v>0.4524886877828055</v>
      </c>
      <c r="P5" s="34">
        <v>0</v>
      </c>
      <c r="Q5" s="34">
        <v>44.796380090497735</v>
      </c>
      <c r="R5" s="34">
        <v>0</v>
      </c>
      <c r="S5" s="34">
        <v>1.809954751131222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3">
        <f>SUM(G5:X5)</f>
        <v>99.99999999999997</v>
      </c>
      <c r="Z5" s="75">
        <v>23.958333333333332</v>
      </c>
      <c r="AA5" s="35" t="s">
        <v>19</v>
      </c>
      <c r="AB5" s="35">
        <v>3.1674208144796383</v>
      </c>
      <c r="AC5" s="77">
        <v>0.430327868852459</v>
      </c>
      <c r="AD5" s="36">
        <v>0.29508196721311475</v>
      </c>
      <c r="AE5" s="36">
        <v>0.15163934426229508</v>
      </c>
      <c r="AF5" s="36">
        <v>0</v>
      </c>
      <c r="AG5" s="36">
        <v>0.036885245901639344</v>
      </c>
      <c r="AH5" s="36">
        <v>0.012295081967213115</v>
      </c>
      <c r="AI5" s="36">
        <v>0</v>
      </c>
      <c r="AJ5" s="36">
        <v>0.07377049180327869</v>
      </c>
      <c r="AK5" s="37">
        <f>SUM(AC5:AJ5)</f>
        <v>0.9999999999999999</v>
      </c>
      <c r="AL5" s="2"/>
      <c r="AM5" s="23"/>
      <c r="AN5" s="23"/>
      <c r="AO5" s="23"/>
      <c r="AP5" s="2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37" s="26" customFormat="1" ht="22.5" customHeight="1" thickTop="1">
      <c r="A6" s="85" t="s">
        <v>82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178" ht="13.5" customHeight="1">
      <c r="A7" s="31" t="s">
        <v>108</v>
      </c>
      <c r="B7" s="31" t="s">
        <v>105</v>
      </c>
      <c r="C7" s="32">
        <v>364.79028988819033</v>
      </c>
      <c r="D7" s="1" t="s">
        <v>43</v>
      </c>
      <c r="E7" s="71">
        <v>0.788843083321894</v>
      </c>
      <c r="F7" s="33">
        <v>0.2532866769132599</v>
      </c>
      <c r="G7" s="73">
        <v>27.363184079601986</v>
      </c>
      <c r="H7" s="34">
        <v>2.9850746268656714</v>
      </c>
      <c r="I7" s="34">
        <v>12.935323383084576</v>
      </c>
      <c r="J7" s="34">
        <v>0.9950248756218906</v>
      </c>
      <c r="K7" s="34">
        <v>5.970149253731343</v>
      </c>
      <c r="L7" s="34">
        <v>4.975124378109453</v>
      </c>
      <c r="M7" s="34">
        <v>1.4925373134328357</v>
      </c>
      <c r="N7" s="34">
        <v>0</v>
      </c>
      <c r="O7" s="34">
        <v>0</v>
      </c>
      <c r="P7" s="34">
        <v>0</v>
      </c>
      <c r="Q7" s="34">
        <v>29.850746268656717</v>
      </c>
      <c r="R7" s="34">
        <v>0</v>
      </c>
      <c r="S7" s="34">
        <v>7.960199004975125</v>
      </c>
      <c r="T7" s="34">
        <v>3.9800995024875623</v>
      </c>
      <c r="U7" s="34">
        <v>0</v>
      </c>
      <c r="V7" s="34">
        <v>1.4925373134328357</v>
      </c>
      <c r="W7" s="34">
        <v>0</v>
      </c>
      <c r="X7" s="34">
        <v>0</v>
      </c>
      <c r="Y7" s="33">
        <f aca="true" t="shared" si="0" ref="Y7:Y26">SUM(G7:X7)</f>
        <v>100</v>
      </c>
      <c r="Z7" s="75" t="s">
        <v>19</v>
      </c>
      <c r="AA7" s="35">
        <v>42.42424242424243</v>
      </c>
      <c r="AB7" s="35">
        <v>44.27860696517413</v>
      </c>
      <c r="AC7" s="77">
        <v>0.30271084337349397</v>
      </c>
      <c r="AD7" s="36">
        <v>0.5798192771084337</v>
      </c>
      <c r="AE7" s="36">
        <v>0.06024096385542168</v>
      </c>
      <c r="AF7" s="36">
        <v>0</v>
      </c>
      <c r="AG7" s="36">
        <v>0.004518072289156626</v>
      </c>
      <c r="AH7" s="36">
        <v>0</v>
      </c>
      <c r="AI7" s="36">
        <v>0.03313253012048193</v>
      </c>
      <c r="AJ7" s="36">
        <v>0.01957831325301205</v>
      </c>
      <c r="AK7" s="37">
        <f aca="true" t="shared" si="1" ref="AK7:AK26">SUM(AC7:AJ7)</f>
        <v>0.9999999999999999</v>
      </c>
      <c r="AL7" s="2"/>
      <c r="AM7" s="23"/>
      <c r="AN7" s="23"/>
      <c r="AO7" s="23"/>
      <c r="AP7" s="2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</row>
    <row r="8" spans="1:178" ht="13.5" customHeight="1">
      <c r="A8" s="31" t="s">
        <v>109</v>
      </c>
      <c r="B8" s="31" t="s">
        <v>105</v>
      </c>
      <c r="C8" s="32">
        <v>257.8794490650775</v>
      </c>
      <c r="D8" s="1" t="s">
        <v>43</v>
      </c>
      <c r="E8" s="71">
        <v>0.503013662661938</v>
      </c>
      <c r="F8" s="33">
        <v>0.22518634898237924</v>
      </c>
      <c r="G8" s="73">
        <v>13.41991341991342</v>
      </c>
      <c r="H8" s="34">
        <v>3.0303030303030303</v>
      </c>
      <c r="I8" s="34">
        <v>5.194805194805195</v>
      </c>
      <c r="J8" s="34">
        <v>0.8658008658008658</v>
      </c>
      <c r="K8" s="34">
        <v>5.627705627705628</v>
      </c>
      <c r="L8" s="34">
        <v>5.194805194805195</v>
      </c>
      <c r="M8" s="34">
        <v>0</v>
      </c>
      <c r="N8" s="34">
        <v>2.5974025974025974</v>
      </c>
      <c r="O8" s="34">
        <v>0</v>
      </c>
      <c r="P8" s="34">
        <v>0</v>
      </c>
      <c r="Q8" s="34">
        <v>48.917748917748916</v>
      </c>
      <c r="R8" s="34">
        <v>0</v>
      </c>
      <c r="S8" s="34">
        <v>9.090909090909092</v>
      </c>
      <c r="T8" s="34">
        <v>2.5974025974025974</v>
      </c>
      <c r="U8" s="34">
        <v>0</v>
      </c>
      <c r="V8" s="34">
        <v>3.463203463203463</v>
      </c>
      <c r="W8" s="34">
        <v>0</v>
      </c>
      <c r="X8" s="34">
        <v>0</v>
      </c>
      <c r="Y8" s="33">
        <f t="shared" si="0"/>
        <v>100</v>
      </c>
      <c r="Z8" s="75" t="s">
        <v>19</v>
      </c>
      <c r="AA8" s="35">
        <v>52.38095238095239</v>
      </c>
      <c r="AB8" s="35">
        <v>22.510822510822514</v>
      </c>
      <c r="AC8" s="77">
        <v>0.4362606232294618</v>
      </c>
      <c r="AD8" s="36">
        <v>0.45325779036827196</v>
      </c>
      <c r="AE8" s="36">
        <v>0.08498583569405099</v>
      </c>
      <c r="AF8" s="36">
        <v>0</v>
      </c>
      <c r="AG8" s="36">
        <v>0.0028328611898017</v>
      </c>
      <c r="AH8" s="36">
        <v>0</v>
      </c>
      <c r="AI8" s="36">
        <v>0</v>
      </c>
      <c r="AJ8" s="36">
        <v>0.0226628895184136</v>
      </c>
      <c r="AK8" s="37">
        <f t="shared" si="1"/>
        <v>1.0000000000000002</v>
      </c>
      <c r="AL8" s="2"/>
      <c r="AM8" s="23"/>
      <c r="AN8" s="23"/>
      <c r="AO8" s="23"/>
      <c r="AP8" s="2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</row>
    <row r="9" spans="1:178" ht="13.5" customHeight="1">
      <c r="A9" s="31" t="s">
        <v>110</v>
      </c>
      <c r="B9" s="31" t="s">
        <v>105</v>
      </c>
      <c r="C9" s="32">
        <v>259.88948137516485</v>
      </c>
      <c r="D9" s="1" t="s">
        <v>43</v>
      </c>
      <c r="E9" s="71">
        <v>1.181395534589672</v>
      </c>
      <c r="F9" s="33">
        <v>0.7429106671414959</v>
      </c>
      <c r="G9" s="73">
        <v>3.3834586466165413</v>
      </c>
      <c r="H9" s="34">
        <v>0.37593984962406013</v>
      </c>
      <c r="I9" s="34">
        <v>1.8796992481203008</v>
      </c>
      <c r="J9" s="34">
        <v>0.7518796992481203</v>
      </c>
      <c r="K9" s="34">
        <v>1.8796992481203008</v>
      </c>
      <c r="L9" s="34">
        <v>3.007518796992481</v>
      </c>
      <c r="M9" s="34">
        <v>0</v>
      </c>
      <c r="N9" s="34">
        <v>34.58646616541353</v>
      </c>
      <c r="O9" s="34">
        <v>0</v>
      </c>
      <c r="P9" s="34">
        <v>0</v>
      </c>
      <c r="Q9" s="34">
        <v>48.49624060150376</v>
      </c>
      <c r="R9" s="34">
        <v>0</v>
      </c>
      <c r="S9" s="34">
        <v>4.887218045112782</v>
      </c>
      <c r="T9" s="34">
        <v>0.7518796992481203</v>
      </c>
      <c r="U9" s="34">
        <v>0</v>
      </c>
      <c r="V9" s="34">
        <v>0</v>
      </c>
      <c r="W9" s="34">
        <v>0</v>
      </c>
      <c r="X9" s="34">
        <v>0</v>
      </c>
      <c r="Y9" s="33">
        <f aca="true" t="shared" si="2" ref="Y9:Y14">SUM(G9:X9)</f>
        <v>100</v>
      </c>
      <c r="Z9" s="75">
        <v>30.76923076923077</v>
      </c>
      <c r="AA9" s="35" t="s">
        <v>19</v>
      </c>
      <c r="AB9" s="35">
        <v>6.390977443609023</v>
      </c>
      <c r="AC9" s="77">
        <v>0.6045454545454545</v>
      </c>
      <c r="AD9" s="36">
        <v>0.20681818181818182</v>
      </c>
      <c r="AE9" s="36">
        <v>0.15</v>
      </c>
      <c r="AF9" s="36">
        <v>0</v>
      </c>
      <c r="AG9" s="36">
        <v>0.006818181818181818</v>
      </c>
      <c r="AH9" s="36">
        <v>0</v>
      </c>
      <c r="AI9" s="36">
        <v>0</v>
      </c>
      <c r="AJ9" s="36">
        <v>0.031818181818181815</v>
      </c>
      <c r="AK9" s="37">
        <f aca="true" t="shared" si="3" ref="AK9:AK14">SUM(AC9:AJ9)</f>
        <v>1</v>
      </c>
      <c r="AL9" s="2"/>
      <c r="AM9" s="23"/>
      <c r="AN9" s="23"/>
      <c r="AO9" s="23"/>
      <c r="AP9" s="2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0" spans="1:178" ht="13.5" customHeight="1">
      <c r="A10" s="31" t="s">
        <v>111</v>
      </c>
      <c r="B10" s="31" t="s">
        <v>105</v>
      </c>
      <c r="C10" s="32">
        <v>152.54570151379644</v>
      </c>
      <c r="D10" s="1" t="s">
        <v>43</v>
      </c>
      <c r="E10" s="71">
        <v>0.5977463400937498</v>
      </c>
      <c r="F10" s="33">
        <v>0.19544839458106264</v>
      </c>
      <c r="G10" s="73">
        <v>9.75609756097561</v>
      </c>
      <c r="H10" s="34">
        <v>5.365853658536585</v>
      </c>
      <c r="I10" s="34">
        <v>6.341463414634147</v>
      </c>
      <c r="J10" s="34">
        <v>0.4878048780487805</v>
      </c>
      <c r="K10" s="34">
        <v>12.682926829268293</v>
      </c>
      <c r="L10" s="34">
        <v>9.75609756097561</v>
      </c>
      <c r="M10" s="34">
        <v>0</v>
      </c>
      <c r="N10" s="34">
        <v>4.878048780487806</v>
      </c>
      <c r="O10" s="34">
        <v>0</v>
      </c>
      <c r="P10" s="34">
        <v>0</v>
      </c>
      <c r="Q10" s="34">
        <v>37.5609756097561</v>
      </c>
      <c r="R10" s="34">
        <v>0</v>
      </c>
      <c r="S10" s="34">
        <v>9.75609756097561</v>
      </c>
      <c r="T10" s="34">
        <v>1.951219512195122</v>
      </c>
      <c r="U10" s="34">
        <v>0</v>
      </c>
      <c r="V10" s="34">
        <v>1.4634146341463417</v>
      </c>
      <c r="W10" s="34">
        <v>0</v>
      </c>
      <c r="X10" s="34">
        <v>0</v>
      </c>
      <c r="Y10" s="33">
        <f t="shared" si="2"/>
        <v>100</v>
      </c>
      <c r="Z10" s="75">
        <v>26.66666666666666</v>
      </c>
      <c r="AA10" s="35">
        <v>47.61904761904761</v>
      </c>
      <c r="AB10" s="35">
        <v>21.95121951219512</v>
      </c>
      <c r="AC10" s="77">
        <v>0.32000000000000006</v>
      </c>
      <c r="AD10" s="36">
        <v>0.49600000000000005</v>
      </c>
      <c r="AE10" s="36">
        <v>0.16266666666666668</v>
      </c>
      <c r="AF10" s="36">
        <v>0</v>
      </c>
      <c r="AG10" s="36">
        <v>0</v>
      </c>
      <c r="AH10" s="36">
        <v>0</v>
      </c>
      <c r="AI10" s="36">
        <v>0</v>
      </c>
      <c r="AJ10" s="36">
        <v>0.021333333333333336</v>
      </c>
      <c r="AK10" s="37">
        <f t="shared" si="3"/>
        <v>1.0000000000000002</v>
      </c>
      <c r="AL10" s="2"/>
      <c r="AM10" s="23"/>
      <c r="AN10" s="23"/>
      <c r="AO10" s="23"/>
      <c r="AP10" s="2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</row>
    <row r="11" spans="1:178" ht="13.5" customHeight="1">
      <c r="A11" s="31" t="s">
        <v>112</v>
      </c>
      <c r="B11" s="31" t="s">
        <v>105</v>
      </c>
      <c r="C11" s="32">
        <v>415.6642469394991</v>
      </c>
      <c r="D11" s="1" t="s">
        <v>43</v>
      </c>
      <c r="E11" s="71">
        <v>1.3656623779685826</v>
      </c>
      <c r="F11" s="33">
        <v>0.9241324362193416</v>
      </c>
      <c r="G11" s="73">
        <v>1.8518518518518516</v>
      </c>
      <c r="H11" s="34">
        <v>0.7407407407407408</v>
      </c>
      <c r="I11" s="34">
        <v>1.4814814814814816</v>
      </c>
      <c r="J11" s="34">
        <v>0.3703703703703704</v>
      </c>
      <c r="K11" s="34">
        <v>1.4814814814814816</v>
      </c>
      <c r="L11" s="34">
        <v>3.3333333333333335</v>
      </c>
      <c r="M11" s="34">
        <v>0</v>
      </c>
      <c r="N11" s="34">
        <v>35.55555555555556</v>
      </c>
      <c r="O11" s="34">
        <v>0</v>
      </c>
      <c r="P11" s="34">
        <v>0</v>
      </c>
      <c r="Q11" s="34">
        <v>50.74074074074075</v>
      </c>
      <c r="R11" s="34">
        <v>0</v>
      </c>
      <c r="S11" s="34">
        <v>2.5925925925925926</v>
      </c>
      <c r="T11" s="34">
        <v>1.4814814814814816</v>
      </c>
      <c r="U11" s="34">
        <v>0</v>
      </c>
      <c r="V11" s="34">
        <v>0.3703703703703704</v>
      </c>
      <c r="W11" s="34">
        <v>0</v>
      </c>
      <c r="X11" s="34">
        <v>0</v>
      </c>
      <c r="Y11" s="33">
        <f t="shared" si="2"/>
        <v>100.00000000000001</v>
      </c>
      <c r="Z11" s="75">
        <v>25.102880658436217</v>
      </c>
      <c r="AA11" s="35">
        <v>40</v>
      </c>
      <c r="AB11" s="35">
        <v>4.444444444444445</v>
      </c>
      <c r="AC11" s="77">
        <v>0.6585365853658536</v>
      </c>
      <c r="AD11" s="36">
        <v>0.23170731707317072</v>
      </c>
      <c r="AE11" s="36">
        <v>0.08292682926829267</v>
      </c>
      <c r="AF11" s="36">
        <v>0</v>
      </c>
      <c r="AG11" s="36">
        <v>0.007317073170731708</v>
      </c>
      <c r="AH11" s="36">
        <v>0</v>
      </c>
      <c r="AI11" s="36">
        <v>0</v>
      </c>
      <c r="AJ11" s="36">
        <v>0.01951219512195122</v>
      </c>
      <c r="AK11" s="37">
        <f t="shared" si="3"/>
        <v>0.9999999999999999</v>
      </c>
      <c r="AL11" s="2"/>
      <c r="AM11" s="23"/>
      <c r="AN11" s="23"/>
      <c r="AO11" s="23"/>
      <c r="AP11" s="2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</row>
    <row r="12" spans="1:178" ht="13.5" customHeight="1">
      <c r="A12" s="31" t="s">
        <v>113</v>
      </c>
      <c r="B12" s="31" t="s">
        <v>106</v>
      </c>
      <c r="C12" s="32">
        <v>8.123952556063413</v>
      </c>
      <c r="D12" s="1" t="s">
        <v>26</v>
      </c>
      <c r="E12" s="71">
        <v>1.3418897351511103</v>
      </c>
      <c r="F12" s="33">
        <v>0.3083491306304679</v>
      </c>
      <c r="G12" s="73">
        <v>5.194805194805195</v>
      </c>
      <c r="H12" s="34">
        <v>6.0606060606060606</v>
      </c>
      <c r="I12" s="34">
        <v>3.0303030303030303</v>
      </c>
      <c r="J12" s="34">
        <v>22.943722943722943</v>
      </c>
      <c r="K12" s="34">
        <v>0.8658008658008658</v>
      </c>
      <c r="L12" s="34">
        <v>14.71861471861472</v>
      </c>
      <c r="M12" s="34">
        <v>0</v>
      </c>
      <c r="N12" s="34">
        <v>0.8658008658008658</v>
      </c>
      <c r="O12" s="34">
        <v>0</v>
      </c>
      <c r="P12" s="34">
        <v>0</v>
      </c>
      <c r="Q12" s="34">
        <v>44.15584415584415</v>
      </c>
      <c r="R12" s="34">
        <v>0</v>
      </c>
      <c r="S12" s="34">
        <v>2.1645021645021645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3">
        <f t="shared" si="2"/>
        <v>99.99999999999999</v>
      </c>
      <c r="Z12" s="75" t="s">
        <v>19</v>
      </c>
      <c r="AA12" s="35" t="s">
        <v>19</v>
      </c>
      <c r="AB12" s="35">
        <v>37.229437229437224</v>
      </c>
      <c r="AC12" s="77">
        <v>0.2142857142857143</v>
      </c>
      <c r="AD12" s="36">
        <v>0.5158730158730158</v>
      </c>
      <c r="AE12" s="36">
        <v>0.20238095238095238</v>
      </c>
      <c r="AF12" s="36">
        <v>0</v>
      </c>
      <c r="AG12" s="36">
        <v>0.011904761904761906</v>
      </c>
      <c r="AH12" s="36">
        <v>0</v>
      </c>
      <c r="AI12" s="36">
        <v>0.007936507936507936</v>
      </c>
      <c r="AJ12" s="36">
        <v>0.04761904761904762</v>
      </c>
      <c r="AK12" s="37">
        <f t="shared" si="3"/>
        <v>1</v>
      </c>
      <c r="AL12" s="2"/>
      <c r="AM12" s="23"/>
      <c r="AN12" s="23"/>
      <c r="AO12" s="23"/>
      <c r="AP12" s="2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</row>
    <row r="13" spans="1:178" ht="13.5" customHeight="1">
      <c r="A13" s="31" t="s">
        <v>114</v>
      </c>
      <c r="B13" s="31" t="s">
        <v>106</v>
      </c>
      <c r="C13" s="32">
        <v>8.308551376278464</v>
      </c>
      <c r="D13" s="1" t="s">
        <v>26</v>
      </c>
      <c r="E13" s="71">
        <v>6.097823504142897</v>
      </c>
      <c r="F13" s="33">
        <v>1.2117469783873704</v>
      </c>
      <c r="G13" s="73">
        <v>0.45454545454545453</v>
      </c>
      <c r="H13" s="34">
        <v>2.2727272727272725</v>
      </c>
      <c r="I13" s="34">
        <v>0</v>
      </c>
      <c r="J13" s="34">
        <v>3.6363636363636362</v>
      </c>
      <c r="K13" s="34">
        <v>2.272727272727273</v>
      </c>
      <c r="L13" s="34">
        <v>2.727272727272727</v>
      </c>
      <c r="M13" s="34">
        <v>0</v>
      </c>
      <c r="N13" s="34">
        <v>6.363636363636362</v>
      </c>
      <c r="O13" s="34">
        <v>0</v>
      </c>
      <c r="P13" s="34">
        <v>0</v>
      </c>
      <c r="Q13" s="34">
        <v>81.36363636363636</v>
      </c>
      <c r="R13" s="34">
        <v>0</v>
      </c>
      <c r="S13" s="34">
        <v>0.45454545454545453</v>
      </c>
      <c r="T13" s="34">
        <v>0.45454545454545453</v>
      </c>
      <c r="U13" s="34">
        <v>0</v>
      </c>
      <c r="V13" s="34">
        <v>0</v>
      </c>
      <c r="W13" s="34">
        <v>0</v>
      </c>
      <c r="X13" s="34">
        <v>0</v>
      </c>
      <c r="Y13" s="33">
        <f t="shared" si="2"/>
        <v>100</v>
      </c>
      <c r="Z13" s="75">
        <v>19.44444444444445</v>
      </c>
      <c r="AA13" s="35" t="s">
        <v>19</v>
      </c>
      <c r="AB13" s="35">
        <v>6.363636363636363</v>
      </c>
      <c r="AC13" s="77">
        <v>0.1635883905013193</v>
      </c>
      <c r="AD13" s="36">
        <v>0.2902374670184697</v>
      </c>
      <c r="AE13" s="36">
        <v>0.3693931398416887</v>
      </c>
      <c r="AF13" s="36">
        <v>0</v>
      </c>
      <c r="AG13" s="36">
        <v>0.06068601583113457</v>
      </c>
      <c r="AH13" s="36">
        <v>0.0026385224274406336</v>
      </c>
      <c r="AI13" s="36">
        <v>0.005277044854881267</v>
      </c>
      <c r="AJ13" s="36">
        <v>0.10817941952506596</v>
      </c>
      <c r="AK13" s="37">
        <f t="shared" si="3"/>
        <v>1</v>
      </c>
      <c r="AL13" s="2"/>
      <c r="AM13" s="23"/>
      <c r="AN13" s="23"/>
      <c r="AO13" s="23"/>
      <c r="AP13" s="2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</row>
    <row r="14" spans="1:178" ht="13.5" customHeight="1" thickBot="1">
      <c r="A14" s="31" t="s">
        <v>37</v>
      </c>
      <c r="B14" s="31" t="s">
        <v>106</v>
      </c>
      <c r="C14" s="32">
        <v>10.120919451897842</v>
      </c>
      <c r="D14" s="1" t="s">
        <v>26</v>
      </c>
      <c r="E14" s="71">
        <v>38.85636362809099</v>
      </c>
      <c r="F14" s="33">
        <v>0.464418688781964</v>
      </c>
      <c r="G14" s="73">
        <v>6.329113924050633</v>
      </c>
      <c r="H14" s="34">
        <v>0</v>
      </c>
      <c r="I14" s="34">
        <v>1.2658227848101267</v>
      </c>
      <c r="J14" s="34">
        <v>5.063291139240507</v>
      </c>
      <c r="K14" s="34">
        <v>2.5316455696202533</v>
      </c>
      <c r="L14" s="34">
        <v>3.79746835443038</v>
      </c>
      <c r="M14" s="34">
        <v>0</v>
      </c>
      <c r="N14" s="34">
        <v>7.59493670886076</v>
      </c>
      <c r="O14" s="34">
        <v>0</v>
      </c>
      <c r="P14" s="34">
        <v>0</v>
      </c>
      <c r="Q14" s="34">
        <v>70.88607594936708</v>
      </c>
      <c r="R14" s="34">
        <v>0</v>
      </c>
      <c r="S14" s="34">
        <v>2.5316455696202533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3">
        <f t="shared" si="2"/>
        <v>100</v>
      </c>
      <c r="Z14" s="75">
        <v>22.22222222222222</v>
      </c>
      <c r="AA14" s="35" t="s">
        <v>19</v>
      </c>
      <c r="AB14" s="35">
        <v>12.658227848101266</v>
      </c>
      <c r="AC14" s="77">
        <v>0.011627906976744186</v>
      </c>
      <c r="AD14" s="36">
        <v>0.007751937984496125</v>
      </c>
      <c r="AE14" s="36">
        <v>0.9534883720930232</v>
      </c>
      <c r="AF14" s="36">
        <v>0</v>
      </c>
      <c r="AG14" s="36">
        <v>0</v>
      </c>
      <c r="AH14" s="36">
        <v>0.003875968992248062</v>
      </c>
      <c r="AI14" s="36">
        <v>0</v>
      </c>
      <c r="AJ14" s="36">
        <v>0.023255813953488372</v>
      </c>
      <c r="AK14" s="37">
        <f t="shared" si="3"/>
        <v>1</v>
      </c>
      <c r="AL14" s="2"/>
      <c r="AM14" s="23"/>
      <c r="AN14" s="23"/>
      <c r="AO14" s="23"/>
      <c r="AP14" s="2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1:37" s="26" customFormat="1" ht="22.5" customHeight="1" thickTop="1">
      <c r="A15" s="85" t="s">
        <v>83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178" ht="13.5" customHeight="1">
      <c r="A16" s="31" t="s">
        <v>31</v>
      </c>
      <c r="B16" s="31" t="s">
        <v>105</v>
      </c>
      <c r="C16" s="32">
        <v>441.20190334469385</v>
      </c>
      <c r="D16" s="1" t="s">
        <v>44</v>
      </c>
      <c r="E16" s="71">
        <v>0.26913115570004015</v>
      </c>
      <c r="F16" s="33">
        <v>0.07139500099194823</v>
      </c>
      <c r="G16" s="73">
        <v>36.27450980392157</v>
      </c>
      <c r="H16" s="34">
        <v>9.313725490196077</v>
      </c>
      <c r="I16" s="34">
        <v>18.627450980392158</v>
      </c>
      <c r="J16" s="34">
        <v>5.392156862745098</v>
      </c>
      <c r="K16" s="34">
        <v>1.9607843137254901</v>
      </c>
      <c r="L16" s="34">
        <v>4.411764705882353</v>
      </c>
      <c r="M16" s="34">
        <v>3.431372549019608</v>
      </c>
      <c r="N16" s="34">
        <v>0</v>
      </c>
      <c r="O16" s="34">
        <v>0</v>
      </c>
      <c r="P16" s="34">
        <v>1.4705882352941175</v>
      </c>
      <c r="Q16" s="34">
        <v>0.49019607843137253</v>
      </c>
      <c r="R16" s="34">
        <v>0</v>
      </c>
      <c r="S16" s="34">
        <v>18.137254901960784</v>
      </c>
      <c r="T16" s="34">
        <v>0.49019607843137253</v>
      </c>
      <c r="U16" s="34">
        <v>0</v>
      </c>
      <c r="V16" s="34">
        <v>0</v>
      </c>
      <c r="W16" s="34">
        <v>0</v>
      </c>
      <c r="X16" s="34">
        <v>0</v>
      </c>
      <c r="Y16" s="33">
        <f t="shared" si="0"/>
        <v>99.99999999999999</v>
      </c>
      <c r="Z16" s="75" t="s">
        <v>19</v>
      </c>
      <c r="AA16" s="35" t="s">
        <v>19</v>
      </c>
      <c r="AB16" s="35">
        <v>69.6078431372549</v>
      </c>
      <c r="AC16" s="77">
        <v>0.22442244224422442</v>
      </c>
      <c r="AD16" s="36">
        <v>0.0495049504950495</v>
      </c>
      <c r="AE16" s="36">
        <v>0.5720572057205721</v>
      </c>
      <c r="AF16" s="36">
        <v>0</v>
      </c>
      <c r="AG16" s="36">
        <v>0.12321232123212321</v>
      </c>
      <c r="AH16" s="36">
        <v>0.0011001100110011</v>
      </c>
      <c r="AI16" s="36">
        <v>0.0044004400440044</v>
      </c>
      <c r="AJ16" s="36">
        <v>0.025302530253025302</v>
      </c>
      <c r="AK16" s="37">
        <f t="shared" si="1"/>
        <v>1</v>
      </c>
      <c r="AL16" s="2"/>
      <c r="AM16" s="23"/>
      <c r="AN16" s="23"/>
      <c r="AO16" s="23"/>
      <c r="AP16" s="2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1:178" ht="13.5" customHeight="1">
      <c r="A17" s="31" t="s">
        <v>115</v>
      </c>
      <c r="B17" s="31" t="s">
        <v>105</v>
      </c>
      <c r="C17" s="32">
        <v>280.53169533024914</v>
      </c>
      <c r="D17" s="1" t="s">
        <v>44</v>
      </c>
      <c r="E17" s="71">
        <v>0.5681985116320809</v>
      </c>
      <c r="F17" s="33">
        <v>0.10680423150978964</v>
      </c>
      <c r="G17" s="73">
        <v>34.96503496503497</v>
      </c>
      <c r="H17" s="34">
        <v>8.741258741258742</v>
      </c>
      <c r="I17" s="34">
        <v>18.88111888111888</v>
      </c>
      <c r="J17" s="34">
        <v>0.34965034965034963</v>
      </c>
      <c r="K17" s="34">
        <v>0</v>
      </c>
      <c r="L17" s="34">
        <v>22.727272727272727</v>
      </c>
      <c r="M17" s="34">
        <v>0</v>
      </c>
      <c r="N17" s="34">
        <v>1.7482517482517481</v>
      </c>
      <c r="O17" s="34">
        <v>0.34965034965034963</v>
      </c>
      <c r="P17" s="34">
        <v>1.048951048951049</v>
      </c>
      <c r="Q17" s="34">
        <v>2.097902097902098</v>
      </c>
      <c r="R17" s="34">
        <v>0</v>
      </c>
      <c r="S17" s="34">
        <v>8.041958041958042</v>
      </c>
      <c r="T17" s="34">
        <v>0</v>
      </c>
      <c r="U17" s="34">
        <v>0</v>
      </c>
      <c r="V17" s="34">
        <v>1.048951048951049</v>
      </c>
      <c r="W17" s="34">
        <v>0</v>
      </c>
      <c r="X17" s="34">
        <v>0</v>
      </c>
      <c r="Y17" s="33">
        <f t="shared" si="0"/>
        <v>99.99999999999999</v>
      </c>
      <c r="Z17" s="75" t="s">
        <v>19</v>
      </c>
      <c r="AA17" s="35" t="s">
        <v>19</v>
      </c>
      <c r="AB17" s="35">
        <v>62.93706293706293</v>
      </c>
      <c r="AC17" s="77">
        <v>0.149402390438247</v>
      </c>
      <c r="AD17" s="36">
        <v>0.02788844621513944</v>
      </c>
      <c r="AE17" s="36">
        <v>0.6175298804780877</v>
      </c>
      <c r="AF17" s="36">
        <v>0</v>
      </c>
      <c r="AG17" s="36">
        <v>0.12151394422310757</v>
      </c>
      <c r="AH17" s="36">
        <v>0.00398406374501992</v>
      </c>
      <c r="AI17" s="36">
        <v>0.00199203187250996</v>
      </c>
      <c r="AJ17" s="36">
        <v>0.07768924302788845</v>
      </c>
      <c r="AK17" s="37">
        <f t="shared" si="1"/>
        <v>1</v>
      </c>
      <c r="AL17" s="2"/>
      <c r="AM17" s="23"/>
      <c r="AN17" s="23"/>
      <c r="AO17" s="23"/>
      <c r="AP17" s="2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1:178" ht="13.5" customHeight="1">
      <c r="A18" s="31" t="s">
        <v>116</v>
      </c>
      <c r="B18" s="31" t="s">
        <v>105</v>
      </c>
      <c r="C18" s="32">
        <v>167.23827487989604</v>
      </c>
      <c r="D18" s="1" t="s">
        <v>44</v>
      </c>
      <c r="E18" s="71">
        <v>0.2706234690476469</v>
      </c>
      <c r="F18" s="33">
        <v>0.08496318214286587</v>
      </c>
      <c r="G18" s="73">
        <v>40.93023255813954</v>
      </c>
      <c r="H18" s="34">
        <v>14.883720930232558</v>
      </c>
      <c r="I18" s="34">
        <v>17.674418604651162</v>
      </c>
      <c r="J18" s="34">
        <v>0</v>
      </c>
      <c r="K18" s="34">
        <v>3.7209302325581395</v>
      </c>
      <c r="L18" s="34">
        <v>9.767441860465116</v>
      </c>
      <c r="M18" s="34">
        <v>0</v>
      </c>
      <c r="N18" s="34">
        <v>0.9302325581395349</v>
      </c>
      <c r="O18" s="34">
        <v>0</v>
      </c>
      <c r="P18" s="34">
        <v>0</v>
      </c>
      <c r="Q18" s="34">
        <v>0</v>
      </c>
      <c r="R18" s="34">
        <v>0</v>
      </c>
      <c r="S18" s="34">
        <v>11.162790697674419</v>
      </c>
      <c r="T18" s="34">
        <v>0</v>
      </c>
      <c r="U18" s="34">
        <v>0</v>
      </c>
      <c r="V18" s="34">
        <v>0</v>
      </c>
      <c r="W18" s="34">
        <v>0.9302325581395349</v>
      </c>
      <c r="X18" s="34">
        <v>0</v>
      </c>
      <c r="Y18" s="33">
        <f t="shared" si="0"/>
        <v>100.00000000000001</v>
      </c>
      <c r="Z18" s="75" t="s">
        <v>19</v>
      </c>
      <c r="AA18" s="35" t="s">
        <v>19</v>
      </c>
      <c r="AB18" s="35">
        <v>73.48837209302326</v>
      </c>
      <c r="AC18" s="77">
        <v>0.28928571428571426</v>
      </c>
      <c r="AD18" s="36">
        <v>0.049999999999999996</v>
      </c>
      <c r="AE18" s="36">
        <v>0.5821428571428571</v>
      </c>
      <c r="AF18" s="36">
        <v>0</v>
      </c>
      <c r="AG18" s="36">
        <v>0.010714285714285713</v>
      </c>
      <c r="AH18" s="36">
        <v>0.014285714285714284</v>
      </c>
      <c r="AI18" s="36">
        <v>0</v>
      </c>
      <c r="AJ18" s="36">
        <v>0.05357142857142857</v>
      </c>
      <c r="AK18" s="37">
        <f t="shared" si="1"/>
        <v>0.9999999999999998</v>
      </c>
      <c r="AL18" s="2"/>
      <c r="AM18" s="23"/>
      <c r="AN18" s="23"/>
      <c r="AO18" s="23"/>
      <c r="AP18" s="2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1:178" ht="13.5" customHeight="1">
      <c r="A19" s="31" t="s">
        <v>117</v>
      </c>
      <c r="B19" s="31" t="s">
        <v>105</v>
      </c>
      <c r="C19" s="32">
        <v>239.45504494918848</v>
      </c>
      <c r="D19" s="1" t="s">
        <v>44</v>
      </c>
      <c r="E19" s="71">
        <v>0.17208455482231183</v>
      </c>
      <c r="F19" s="33">
        <v>0.035603700997719694</v>
      </c>
      <c r="G19" s="73">
        <v>42.51207729468599</v>
      </c>
      <c r="H19" s="34">
        <v>7.729468599033817</v>
      </c>
      <c r="I19" s="34">
        <v>15.458937198067632</v>
      </c>
      <c r="J19" s="34">
        <v>0</v>
      </c>
      <c r="K19" s="34">
        <v>0.4830917874396135</v>
      </c>
      <c r="L19" s="34">
        <v>13.043478260869565</v>
      </c>
      <c r="M19" s="34">
        <v>1.4492753623188406</v>
      </c>
      <c r="N19" s="34">
        <v>0</v>
      </c>
      <c r="O19" s="34">
        <v>0</v>
      </c>
      <c r="P19" s="34">
        <v>0.4830917874396135</v>
      </c>
      <c r="Q19" s="34">
        <v>1.932367149758454</v>
      </c>
      <c r="R19" s="34">
        <v>0</v>
      </c>
      <c r="S19" s="34">
        <v>14.492753623188406</v>
      </c>
      <c r="T19" s="34">
        <v>0</v>
      </c>
      <c r="U19" s="34">
        <v>0</v>
      </c>
      <c r="V19" s="34">
        <v>1.932367149758454</v>
      </c>
      <c r="W19" s="34">
        <v>0</v>
      </c>
      <c r="X19" s="34">
        <v>0.4830917874396135</v>
      </c>
      <c r="Y19" s="33">
        <f t="shared" si="0"/>
        <v>100</v>
      </c>
      <c r="Z19" s="75" t="s">
        <v>19</v>
      </c>
      <c r="AA19" s="35">
        <v>66.66666666666666</v>
      </c>
      <c r="AB19" s="35">
        <v>65.70048309178743</v>
      </c>
      <c r="AC19" s="77">
        <v>0.17749957125707427</v>
      </c>
      <c r="AD19" s="36">
        <v>0.023666609500943236</v>
      </c>
      <c r="AE19" s="36">
        <v>0.6567484136511749</v>
      </c>
      <c r="AF19" s="36">
        <v>0.006002400960384155</v>
      </c>
      <c r="AG19" s="36">
        <v>0.03254158806379696</v>
      </c>
      <c r="AH19" s="36">
        <v>0.02366660950094324</v>
      </c>
      <c r="AI19" s="36">
        <v>0</v>
      </c>
      <c r="AJ19" s="36">
        <v>0.07987480706568344</v>
      </c>
      <c r="AK19" s="37">
        <f t="shared" si="1"/>
        <v>1.0000000000000002</v>
      </c>
      <c r="AL19" s="2"/>
      <c r="AM19" s="23"/>
      <c r="AN19" s="23"/>
      <c r="AO19" s="23"/>
      <c r="AP19" s="2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1:178" ht="13.5" customHeight="1">
      <c r="A20" s="31" t="s">
        <v>118</v>
      </c>
      <c r="B20" s="31" t="s">
        <v>105</v>
      </c>
      <c r="C20" s="32">
        <v>236.0859573713681</v>
      </c>
      <c r="D20" s="1" t="s">
        <v>44</v>
      </c>
      <c r="E20" s="71">
        <v>0.5324700101807746</v>
      </c>
      <c r="F20" s="33">
        <v>0.1678959491561001</v>
      </c>
      <c r="G20" s="73">
        <v>45.08196721311475</v>
      </c>
      <c r="H20" s="34">
        <v>12.704918032786885</v>
      </c>
      <c r="I20" s="34">
        <v>13.524590163934427</v>
      </c>
      <c r="J20" s="34">
        <v>0</v>
      </c>
      <c r="K20" s="34">
        <v>1.2295081967213115</v>
      </c>
      <c r="L20" s="34">
        <v>17.62295081967213</v>
      </c>
      <c r="M20" s="34">
        <v>0</v>
      </c>
      <c r="N20" s="34">
        <v>0.4098360655737705</v>
      </c>
      <c r="O20" s="34">
        <v>0</v>
      </c>
      <c r="P20" s="34">
        <v>0.4098360655737705</v>
      </c>
      <c r="Q20" s="34">
        <v>2.0491803278688523</v>
      </c>
      <c r="R20" s="34">
        <v>0</v>
      </c>
      <c r="S20" s="34">
        <v>6.147540983606557</v>
      </c>
      <c r="T20" s="34">
        <v>0.4098360655737705</v>
      </c>
      <c r="U20" s="34">
        <v>0.4098360655737705</v>
      </c>
      <c r="V20" s="34">
        <v>0</v>
      </c>
      <c r="W20" s="34">
        <v>0</v>
      </c>
      <c r="X20" s="34">
        <v>0</v>
      </c>
      <c r="Y20" s="33">
        <f t="shared" si="0"/>
        <v>100</v>
      </c>
      <c r="Z20" s="75" t="s">
        <v>19</v>
      </c>
      <c r="AA20" s="35" t="s">
        <v>19</v>
      </c>
      <c r="AB20" s="35">
        <v>71.31147540983606</v>
      </c>
      <c r="AC20" s="77">
        <v>0.2631578947368421</v>
      </c>
      <c r="AD20" s="36">
        <v>0.043233082706766915</v>
      </c>
      <c r="AE20" s="36">
        <v>0.5281954887218044</v>
      </c>
      <c r="AF20" s="36">
        <v>0</v>
      </c>
      <c r="AG20" s="36">
        <v>0.10150375939849623</v>
      </c>
      <c r="AH20" s="36">
        <v>0.005639097744360902</v>
      </c>
      <c r="AI20" s="36">
        <v>0</v>
      </c>
      <c r="AJ20" s="36">
        <v>0.05827067669172933</v>
      </c>
      <c r="AK20" s="37">
        <f t="shared" si="1"/>
        <v>0.9999999999999999</v>
      </c>
      <c r="AL20" s="2"/>
      <c r="AM20" s="23"/>
      <c r="AN20" s="23"/>
      <c r="AO20" s="23"/>
      <c r="AP20" s="2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1:178" ht="13.5" customHeight="1">
      <c r="A21" s="31" t="s">
        <v>119</v>
      </c>
      <c r="B21" s="31" t="s">
        <v>105</v>
      </c>
      <c r="C21" s="32">
        <v>373.6588874845519</v>
      </c>
      <c r="D21" s="1" t="s">
        <v>44</v>
      </c>
      <c r="E21" s="71">
        <v>0.43185472564963084</v>
      </c>
      <c r="F21" s="33">
        <v>0.09008012682262237</v>
      </c>
      <c r="G21" s="73">
        <v>30.845771144278604</v>
      </c>
      <c r="H21" s="34">
        <v>15.920398009950247</v>
      </c>
      <c r="I21" s="34">
        <v>16.417910447761194</v>
      </c>
      <c r="J21" s="34">
        <v>0</v>
      </c>
      <c r="K21" s="34">
        <v>1.9900497512437811</v>
      </c>
      <c r="L21" s="34">
        <v>20.398009950248756</v>
      </c>
      <c r="M21" s="34">
        <v>0</v>
      </c>
      <c r="N21" s="34">
        <v>2.985074626865672</v>
      </c>
      <c r="O21" s="34">
        <v>0</v>
      </c>
      <c r="P21" s="34">
        <v>0</v>
      </c>
      <c r="Q21" s="34">
        <v>0.9950248756218906</v>
      </c>
      <c r="R21" s="34">
        <v>0</v>
      </c>
      <c r="S21" s="34">
        <v>10.44776119402985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3">
        <f>SUM(G21:X21)</f>
        <v>99.99999999999999</v>
      </c>
      <c r="Z21" s="75">
        <v>33.33333333333333</v>
      </c>
      <c r="AA21" s="35" t="s">
        <v>19</v>
      </c>
      <c r="AB21" s="35">
        <v>63.18407960199004</v>
      </c>
      <c r="AC21" s="77">
        <v>0.16346153846153844</v>
      </c>
      <c r="AD21" s="36">
        <v>0.02884615384615384</v>
      </c>
      <c r="AE21" s="36">
        <v>0.5913461538461537</v>
      </c>
      <c r="AF21" s="36">
        <v>0.09615384615384615</v>
      </c>
      <c r="AG21" s="36">
        <v>0.052884615384615384</v>
      </c>
      <c r="AH21" s="36">
        <v>0.009615384615384616</v>
      </c>
      <c r="AI21" s="36">
        <v>0.004807692307692308</v>
      </c>
      <c r="AJ21" s="36">
        <v>0.052884615384615384</v>
      </c>
      <c r="AK21" s="37">
        <f>SUM(AC21:AJ21)</f>
        <v>0.9999999999999999</v>
      </c>
      <c r="AL21" s="2"/>
      <c r="AM21" s="23"/>
      <c r="AN21" s="23"/>
      <c r="AO21" s="23"/>
      <c r="AP21" s="2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1:178" ht="13.5" customHeight="1">
      <c r="A22" s="31" t="s">
        <v>120</v>
      </c>
      <c r="B22" s="31" t="s">
        <v>105</v>
      </c>
      <c r="C22" s="32">
        <v>214.79805882549144</v>
      </c>
      <c r="D22" s="1" t="s">
        <v>44</v>
      </c>
      <c r="E22" s="71">
        <v>0.23948016371883887</v>
      </c>
      <c r="F22" s="33">
        <v>0.10780224892479455</v>
      </c>
      <c r="G22" s="73">
        <v>37.08920187793427</v>
      </c>
      <c r="H22" s="34">
        <v>10.7981220657277</v>
      </c>
      <c r="I22" s="34">
        <v>15.96244131455399</v>
      </c>
      <c r="J22" s="34">
        <v>1.4084507042253522</v>
      </c>
      <c r="K22" s="34">
        <v>1.8779342723004695</v>
      </c>
      <c r="L22" s="34">
        <v>16.431924882629108</v>
      </c>
      <c r="M22" s="34">
        <v>0</v>
      </c>
      <c r="N22" s="34">
        <v>0.9389671361502347</v>
      </c>
      <c r="O22" s="34">
        <v>0</v>
      </c>
      <c r="P22" s="34">
        <v>0.9389671361502347</v>
      </c>
      <c r="Q22" s="34">
        <v>5.633802816901409</v>
      </c>
      <c r="R22" s="34">
        <v>0</v>
      </c>
      <c r="S22" s="34">
        <v>5.633802816901409</v>
      </c>
      <c r="T22" s="34">
        <v>0</v>
      </c>
      <c r="U22" s="34">
        <v>0.9389671361502347</v>
      </c>
      <c r="V22" s="34">
        <v>2.3474178403755865</v>
      </c>
      <c r="W22" s="34">
        <v>0</v>
      </c>
      <c r="X22" s="34">
        <v>0</v>
      </c>
      <c r="Y22" s="33">
        <f>SUM(G22:X22)</f>
        <v>100</v>
      </c>
      <c r="Z22" s="75" t="s">
        <v>19</v>
      </c>
      <c r="AA22" s="35">
        <v>66.66666666666666</v>
      </c>
      <c r="AB22" s="35">
        <v>65.25821596244131</v>
      </c>
      <c r="AC22" s="77">
        <v>0.37721518987341773</v>
      </c>
      <c r="AD22" s="36">
        <v>0.0810126582278481</v>
      </c>
      <c r="AE22" s="36">
        <v>0.379746835443038</v>
      </c>
      <c r="AF22" s="36">
        <v>0</v>
      </c>
      <c r="AG22" s="36">
        <v>0.030379746835443037</v>
      </c>
      <c r="AH22" s="36">
        <v>0.012658227848101266</v>
      </c>
      <c r="AI22" s="36">
        <v>0.005063291139240506</v>
      </c>
      <c r="AJ22" s="36">
        <v>0.11392405063291138</v>
      </c>
      <c r="AK22" s="37">
        <f>SUM(AC22:AJ22)</f>
        <v>1</v>
      </c>
      <c r="AL22" s="2"/>
      <c r="AM22" s="23"/>
      <c r="AN22" s="23"/>
      <c r="AO22" s="23"/>
      <c r="AP22" s="2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</row>
    <row r="23" spans="1:178" ht="13.5" customHeight="1">
      <c r="A23" s="31" t="s">
        <v>121</v>
      </c>
      <c r="B23" s="31" t="s">
        <v>106</v>
      </c>
      <c r="C23" s="32">
        <v>63.210799480034666</v>
      </c>
      <c r="D23" s="1" t="s">
        <v>45</v>
      </c>
      <c r="E23" s="71">
        <v>0.5975393956181394</v>
      </c>
      <c r="F23" s="33">
        <v>0.04818866093694673</v>
      </c>
      <c r="G23" s="73">
        <v>28.497409326424872</v>
      </c>
      <c r="H23" s="34">
        <v>19.689119170984455</v>
      </c>
      <c r="I23" s="34">
        <v>18.134715025906736</v>
      </c>
      <c r="J23" s="34">
        <v>0.5181347150259068</v>
      </c>
      <c r="K23" s="34">
        <v>0</v>
      </c>
      <c r="L23" s="34">
        <v>30.05181347150259</v>
      </c>
      <c r="M23" s="34">
        <v>0</v>
      </c>
      <c r="N23" s="34">
        <v>0.5181347150259068</v>
      </c>
      <c r="O23" s="34">
        <v>0</v>
      </c>
      <c r="P23" s="34">
        <v>0.5181347150259068</v>
      </c>
      <c r="Q23" s="34">
        <v>1.0362694300518136</v>
      </c>
      <c r="R23" s="34">
        <v>0</v>
      </c>
      <c r="S23" s="34">
        <v>1.0362694300518136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3">
        <f>SUM(G23:X23)</f>
        <v>100.00000000000003</v>
      </c>
      <c r="Z23" s="75" t="s">
        <v>19</v>
      </c>
      <c r="AA23" s="35" t="s">
        <v>19</v>
      </c>
      <c r="AB23" s="35">
        <v>66.83937823834198</v>
      </c>
      <c r="AC23" s="77">
        <v>0.05535319930019789</v>
      </c>
      <c r="AD23" s="36">
        <v>0.09410043881033642</v>
      </c>
      <c r="AE23" s="36">
        <v>0.5369260332119196</v>
      </c>
      <c r="AF23" s="36">
        <v>0.00917773252645768</v>
      </c>
      <c r="AG23" s="36">
        <v>0.17713023776063325</v>
      </c>
      <c r="AH23" s="36">
        <v>0.005535319930019789</v>
      </c>
      <c r="AI23" s="36">
        <v>0.005535319930019789</v>
      </c>
      <c r="AJ23" s="36">
        <v>0.11624171853041557</v>
      </c>
      <c r="AK23" s="37">
        <f>SUM(AC23:AJ23)</f>
        <v>0.9999999999999999</v>
      </c>
      <c r="AL23" s="2"/>
      <c r="AM23" s="23"/>
      <c r="AN23" s="23"/>
      <c r="AO23" s="23"/>
      <c r="AP23" s="2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</row>
    <row r="24" spans="1:178" ht="13.5" customHeight="1" thickBot="1">
      <c r="A24" s="31" t="s">
        <v>122</v>
      </c>
      <c r="B24" s="31" t="s">
        <v>106</v>
      </c>
      <c r="C24" s="32">
        <v>59.75637200727787</v>
      </c>
      <c r="D24" s="1" t="s">
        <v>45</v>
      </c>
      <c r="E24" s="71">
        <v>1.1358055115260897</v>
      </c>
      <c r="F24" s="33">
        <v>0.12366936801716737</v>
      </c>
      <c r="G24" s="73">
        <v>29.1866028708134</v>
      </c>
      <c r="H24" s="34">
        <v>13.875598086124402</v>
      </c>
      <c r="I24" s="34">
        <v>14.354066985645932</v>
      </c>
      <c r="J24" s="34">
        <v>0.4784688995215311</v>
      </c>
      <c r="K24" s="34">
        <v>0.4784688995215311</v>
      </c>
      <c r="L24" s="34">
        <v>29.665071770334926</v>
      </c>
      <c r="M24" s="34">
        <v>0</v>
      </c>
      <c r="N24" s="34">
        <v>0.4784688995215311</v>
      </c>
      <c r="O24" s="34">
        <v>0</v>
      </c>
      <c r="P24" s="34">
        <v>1.9138755980861244</v>
      </c>
      <c r="Q24" s="34">
        <v>3.827751196172249</v>
      </c>
      <c r="R24" s="34">
        <v>0</v>
      </c>
      <c r="S24" s="34">
        <v>3.827751196172249</v>
      </c>
      <c r="T24" s="34">
        <v>0.4784688995215311</v>
      </c>
      <c r="U24" s="34">
        <v>0</v>
      </c>
      <c r="V24" s="34">
        <v>0.9569377990430622</v>
      </c>
      <c r="W24" s="34">
        <v>0.4784688995215311</v>
      </c>
      <c r="X24" s="34">
        <v>0</v>
      </c>
      <c r="Y24" s="33">
        <f>SUM(G24:X24)</f>
        <v>99.99999999999999</v>
      </c>
      <c r="Z24" s="75" t="s">
        <v>19</v>
      </c>
      <c r="AA24" s="35">
        <v>66.66666666666667</v>
      </c>
      <c r="AB24" s="35">
        <v>57.89473684210526</v>
      </c>
      <c r="AC24" s="77">
        <v>0.09895833333333333</v>
      </c>
      <c r="AD24" s="36">
        <v>0.1640625</v>
      </c>
      <c r="AE24" s="36">
        <v>0.6458333333333333</v>
      </c>
      <c r="AF24" s="36">
        <v>0</v>
      </c>
      <c r="AG24" s="36">
        <v>0.049479166666666664</v>
      </c>
      <c r="AH24" s="36">
        <v>0.015625</v>
      </c>
      <c r="AI24" s="36">
        <v>0</v>
      </c>
      <c r="AJ24" s="36">
        <v>0.026041666666666668</v>
      </c>
      <c r="AK24" s="37">
        <f>SUM(AC24:AJ24)</f>
        <v>0.9999999999999998</v>
      </c>
      <c r="AL24" s="2"/>
      <c r="AM24" s="23"/>
      <c r="AN24" s="23"/>
      <c r="AO24" s="23"/>
      <c r="AP24" s="2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1:37" s="26" customFormat="1" ht="22.5" customHeight="1" thickTop="1">
      <c r="A25" s="85" t="s">
        <v>84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</row>
    <row r="26" spans="1:178" ht="13.5" customHeight="1">
      <c r="A26" s="31" t="s">
        <v>123</v>
      </c>
      <c r="B26" s="31" t="s">
        <v>105</v>
      </c>
      <c r="C26" s="32">
        <v>471.78890261576186</v>
      </c>
      <c r="D26" s="1" t="s">
        <v>13</v>
      </c>
      <c r="E26" s="71">
        <v>0.129498512973168</v>
      </c>
      <c r="F26" s="33">
        <v>0.08185283367171939</v>
      </c>
      <c r="G26" s="73">
        <v>48.756218905472636</v>
      </c>
      <c r="H26" s="34">
        <v>6.965174129353234</v>
      </c>
      <c r="I26" s="34">
        <v>25.37313432835821</v>
      </c>
      <c r="J26" s="34">
        <v>0</v>
      </c>
      <c r="K26" s="34">
        <v>0.9950248756218906</v>
      </c>
      <c r="L26" s="34">
        <v>10.945273631840797</v>
      </c>
      <c r="M26" s="34">
        <v>0.4975124378109453</v>
      </c>
      <c r="N26" s="34">
        <v>0</v>
      </c>
      <c r="O26" s="34">
        <v>0</v>
      </c>
      <c r="P26" s="34">
        <v>0.9950248756218906</v>
      </c>
      <c r="Q26" s="34">
        <v>0</v>
      </c>
      <c r="R26" s="34">
        <v>0</v>
      </c>
      <c r="S26" s="34">
        <v>2.4875621890547266</v>
      </c>
      <c r="T26" s="34">
        <v>0</v>
      </c>
      <c r="U26" s="34">
        <v>2.9850746268656714</v>
      </c>
      <c r="V26" s="34">
        <v>0</v>
      </c>
      <c r="W26" s="34">
        <v>0</v>
      </c>
      <c r="X26" s="34">
        <v>0</v>
      </c>
      <c r="Y26" s="33">
        <f t="shared" si="0"/>
        <v>100</v>
      </c>
      <c r="Z26" s="75" t="s">
        <v>19</v>
      </c>
      <c r="AA26" s="35" t="s">
        <v>19</v>
      </c>
      <c r="AB26" s="35">
        <v>81.09452736318408</v>
      </c>
      <c r="AC26" s="77">
        <v>0.5037593984962405</v>
      </c>
      <c r="AD26" s="36">
        <v>0.09022556390977443</v>
      </c>
      <c r="AE26" s="36">
        <v>0.20300751879699247</v>
      </c>
      <c r="AF26" s="36">
        <v>0</v>
      </c>
      <c r="AG26" s="36">
        <v>0.017543859649122806</v>
      </c>
      <c r="AH26" s="36">
        <v>0</v>
      </c>
      <c r="AI26" s="36">
        <v>0.14786967418546365</v>
      </c>
      <c r="AJ26" s="36">
        <v>0.03759398496240601</v>
      </c>
      <c r="AK26" s="37">
        <f t="shared" si="1"/>
        <v>1</v>
      </c>
      <c r="AL26" s="2"/>
      <c r="AM26" s="23"/>
      <c r="AN26" s="23"/>
      <c r="AO26" s="23"/>
      <c r="AP26" s="2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1:178" ht="13.5" customHeight="1">
      <c r="A27" s="31" t="s">
        <v>124</v>
      </c>
      <c r="B27" s="31" t="s">
        <v>105</v>
      </c>
      <c r="C27" s="32">
        <v>217.00786808916635</v>
      </c>
      <c r="D27" s="1" t="s">
        <v>13</v>
      </c>
      <c r="E27" s="71">
        <v>0.2965886907533817</v>
      </c>
      <c r="F27" s="33">
        <v>0.08960383406446576</v>
      </c>
      <c r="G27" s="73">
        <v>42.10526315789473</v>
      </c>
      <c r="H27" s="34">
        <v>13.397129186602871</v>
      </c>
      <c r="I27" s="34">
        <v>24.401913875598087</v>
      </c>
      <c r="J27" s="34">
        <v>5.263157894736842</v>
      </c>
      <c r="K27" s="34">
        <v>1.4354066985645932</v>
      </c>
      <c r="L27" s="34">
        <v>3.827751196172249</v>
      </c>
      <c r="M27" s="34">
        <v>0</v>
      </c>
      <c r="N27" s="34">
        <v>1.4354066985645932</v>
      </c>
      <c r="O27" s="34">
        <v>0.4784688995215311</v>
      </c>
      <c r="P27" s="34">
        <v>1.4354066985645932</v>
      </c>
      <c r="Q27" s="34">
        <v>6.2200956937799035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3">
        <f>SUM(G27:X27)</f>
        <v>99.99999999999997</v>
      </c>
      <c r="Z27" s="75" t="s">
        <v>19</v>
      </c>
      <c r="AA27" s="35" t="s">
        <v>19</v>
      </c>
      <c r="AB27" s="35">
        <v>85.16746411483253</v>
      </c>
      <c r="AC27" s="77">
        <v>0.27322404371584696</v>
      </c>
      <c r="AD27" s="36">
        <v>0.11202185792349724</v>
      </c>
      <c r="AE27" s="36">
        <v>0.5191256830601091</v>
      </c>
      <c r="AF27" s="36">
        <v>0</v>
      </c>
      <c r="AG27" s="36">
        <v>0.021857923497267753</v>
      </c>
      <c r="AH27" s="36">
        <v>0.019125683060109287</v>
      </c>
      <c r="AI27" s="36">
        <v>0.002732240437158469</v>
      </c>
      <c r="AJ27" s="36">
        <v>0.05191256830601092</v>
      </c>
      <c r="AK27" s="37">
        <f>SUM(AC27:AJ27)</f>
        <v>0.9999999999999998</v>
      </c>
      <c r="AL27" s="2"/>
      <c r="AM27" s="23"/>
      <c r="AN27" s="23"/>
      <c r="AO27" s="23"/>
      <c r="AP27" s="2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1:178" ht="13.5" customHeight="1">
      <c r="A28" s="31" t="s">
        <v>125</v>
      </c>
      <c r="B28" s="31" t="s">
        <v>106</v>
      </c>
      <c r="C28" s="32">
        <v>80.72741594651023</v>
      </c>
      <c r="D28" s="1" t="s">
        <v>42</v>
      </c>
      <c r="E28" s="71">
        <v>0.3352903517048674</v>
      </c>
      <c r="F28" s="33">
        <v>0.01776372724264198</v>
      </c>
      <c r="G28" s="73">
        <v>28.57142857142857</v>
      </c>
      <c r="H28" s="34">
        <v>22.22222222222222</v>
      </c>
      <c r="I28" s="34">
        <v>19.047619047619047</v>
      </c>
      <c r="J28" s="34">
        <v>0</v>
      </c>
      <c r="K28" s="34">
        <v>0</v>
      </c>
      <c r="L28" s="34">
        <v>20.634920634920633</v>
      </c>
      <c r="M28" s="34">
        <v>0</v>
      </c>
      <c r="N28" s="34">
        <v>0</v>
      </c>
      <c r="O28" s="34">
        <v>0</v>
      </c>
      <c r="P28" s="34">
        <v>0</v>
      </c>
      <c r="Q28" s="34">
        <v>7.936507936507936</v>
      </c>
      <c r="R28" s="34">
        <v>0</v>
      </c>
      <c r="S28" s="34">
        <v>1.5873015873015872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3">
        <f>SUM(G28:X28)</f>
        <v>99.99999999999999</v>
      </c>
      <c r="Z28" s="75" t="s">
        <v>19</v>
      </c>
      <c r="AA28" s="35" t="s">
        <v>19</v>
      </c>
      <c r="AB28" s="35">
        <v>69.84126984126983</v>
      </c>
      <c r="AC28" s="77">
        <v>0.042546007091001176</v>
      </c>
      <c r="AD28" s="36">
        <v>0.09572851595475265</v>
      </c>
      <c r="AE28" s="36">
        <v>0.6647813607968934</v>
      </c>
      <c r="AF28" s="36">
        <v>0.010805335134222523</v>
      </c>
      <c r="AG28" s="36">
        <v>0.1010467668411278</v>
      </c>
      <c r="AH28" s="36">
        <v>0.03190950531825089</v>
      </c>
      <c r="AI28" s="36">
        <v>0</v>
      </c>
      <c r="AJ28" s="36">
        <v>0.053182508863751476</v>
      </c>
      <c r="AK28" s="37">
        <f>SUM(AC28:AJ28)</f>
        <v>1</v>
      </c>
      <c r="AL28" s="2"/>
      <c r="AM28" s="23"/>
      <c r="AN28" s="23"/>
      <c r="AO28" s="23"/>
      <c r="AP28" s="2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1:178" ht="13.5" customHeight="1" thickBot="1">
      <c r="A29" s="31" t="s">
        <v>126</v>
      </c>
      <c r="B29" s="31" t="s">
        <v>106</v>
      </c>
      <c r="C29" s="32">
        <v>81.16396064268875</v>
      </c>
      <c r="D29" s="1" t="s">
        <v>13</v>
      </c>
      <c r="E29" s="71">
        <v>1.2990025606522904</v>
      </c>
      <c r="F29" s="33">
        <v>0.08505373909032854</v>
      </c>
      <c r="G29" s="73">
        <v>36.56387665198238</v>
      </c>
      <c r="H29" s="34">
        <v>18.502202643171806</v>
      </c>
      <c r="I29" s="34">
        <v>22.026431718061673</v>
      </c>
      <c r="J29" s="34">
        <v>1.762114537444934</v>
      </c>
      <c r="K29" s="34">
        <v>0.4405286343612335</v>
      </c>
      <c r="L29" s="34">
        <v>13.656387665198238</v>
      </c>
      <c r="M29" s="34">
        <v>0</v>
      </c>
      <c r="N29" s="34">
        <v>0.881057268722467</v>
      </c>
      <c r="O29" s="34">
        <v>0</v>
      </c>
      <c r="P29" s="34">
        <v>0.4405286343612335</v>
      </c>
      <c r="Q29" s="34">
        <v>5.286343612334802</v>
      </c>
      <c r="R29" s="34">
        <v>0.4405286343612335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3">
        <f>SUM(G29:X29)</f>
        <v>100</v>
      </c>
      <c r="Z29" s="75" t="s">
        <v>19</v>
      </c>
      <c r="AA29" s="35" t="s">
        <v>19</v>
      </c>
      <c r="AB29" s="35">
        <v>78.8546255506608</v>
      </c>
      <c r="AC29" s="77">
        <v>0.05851063829787235</v>
      </c>
      <c r="AD29" s="36">
        <v>0.10638297872340428</v>
      </c>
      <c r="AE29" s="36">
        <v>0.7287234042553193</v>
      </c>
      <c r="AF29" s="36">
        <v>0</v>
      </c>
      <c r="AG29" s="36">
        <v>0.0053191489361702135</v>
      </c>
      <c r="AH29" s="36">
        <v>0.0053191489361702135</v>
      </c>
      <c r="AI29" s="36">
        <v>0.026595744680851068</v>
      </c>
      <c r="AJ29" s="36">
        <v>0.06914893617021277</v>
      </c>
      <c r="AK29" s="37">
        <f>SUM(AC29:AJ29)</f>
        <v>1.0000000000000002</v>
      </c>
      <c r="AL29" s="2"/>
      <c r="AM29" s="23"/>
      <c r="AN29" s="23"/>
      <c r="AO29" s="23"/>
      <c r="AP29" s="2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1:37" ht="12.75" thickTop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</sheetData>
  <mergeCells count="5">
    <mergeCell ref="A2:AK2"/>
    <mergeCell ref="A6:AK6"/>
    <mergeCell ref="A15:AK15"/>
    <mergeCell ref="A25:AK25"/>
    <mergeCell ref="A30:AK30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Garzanti</dc:creator>
  <cp:keywords/>
  <dc:description/>
  <cp:lastModifiedBy>Barnes, Matthew</cp:lastModifiedBy>
  <cp:lastPrinted>2005-10-04T08:52:55Z</cp:lastPrinted>
  <dcterms:created xsi:type="dcterms:W3CDTF">2001-03-21T18:52:16Z</dcterms:created>
  <dcterms:modified xsi:type="dcterms:W3CDTF">2017-10-10T14:21:17Z</dcterms:modified>
  <cp:category/>
  <cp:version/>
  <cp:contentType/>
  <cp:contentStatus/>
</cp:coreProperties>
</file>