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8120" yWindow="60" windowWidth="28800" windowHeight="12375" tabRatio="703" firstSheet="1" activeTab="1"/>
  </bookViews>
  <sheets>
    <sheet name="2 micron" sheetId="21" r:id="rId1"/>
    <sheet name="Chapter 4 - Nile Catchment" sheetId="2" r:id="rId2"/>
    <sheet name="Chapter 4 - Table" sheetId="22" r:id="rId3"/>
    <sheet name="Chapter 5 and 6 - Nile Cone" sheetId="1" r:id="rId4"/>
    <sheet name="Chapter 5 and 6 - Table" sheetId="24" r:id="rId5"/>
  </sheets>
  <externalReferences>
    <externalReference r:id="rId6"/>
  </externalReferences>
  <calcPr calcId="162913"/>
</workbook>
</file>

<file path=xl/calcChain.xml><?xml version="1.0" encoding="utf-8"?>
<calcChain xmlns="http://schemas.openxmlformats.org/spreadsheetml/2006/main">
  <c r="R12" i="21" l="1"/>
  <c r="R13" i="21"/>
  <c r="R14" i="21"/>
  <c r="R15" i="21"/>
  <c r="R16" i="21"/>
  <c r="R17" i="21"/>
  <c r="R18" i="21"/>
  <c r="R19" i="21"/>
  <c r="R20" i="21"/>
  <c r="R11" i="21"/>
  <c r="I64" i="21"/>
  <c r="I20" i="21"/>
  <c r="I46" i="21"/>
  <c r="I40" i="21"/>
  <c r="I52" i="21"/>
  <c r="W31" i="21"/>
  <c r="W44" i="21"/>
  <c r="W34" i="21"/>
  <c r="W32" i="21"/>
  <c r="I15" i="21"/>
  <c r="W43" i="21"/>
  <c r="I11" i="21"/>
  <c r="I16" i="21"/>
  <c r="I61" i="21"/>
  <c r="I13" i="21"/>
  <c r="I25" i="21"/>
  <c r="I18" i="21"/>
  <c r="I14" i="21"/>
  <c r="I37" i="21"/>
  <c r="W35" i="21"/>
  <c r="I49" i="21"/>
  <c r="I28" i="21"/>
  <c r="I12" i="21"/>
  <c r="I19" i="21"/>
  <c r="I17" i="21"/>
  <c r="W75" i="21"/>
  <c r="I70" i="21"/>
</calcChain>
</file>

<file path=xl/sharedStrings.xml><?xml version="1.0" encoding="utf-8"?>
<sst xmlns="http://schemas.openxmlformats.org/spreadsheetml/2006/main" count="1060" uniqueCount="272">
  <si>
    <t>Sample #</t>
  </si>
  <si>
    <t>Type</t>
  </si>
  <si>
    <t>Rb ppm</t>
  </si>
  <si>
    <t>± 2SE</t>
  </si>
  <si>
    <t>Sr ppm</t>
  </si>
  <si>
    <t>87Rb/86Sr</t>
  </si>
  <si>
    <t>Epsilon Sr (t)</t>
  </si>
  <si>
    <t>Sm ppm</t>
  </si>
  <si>
    <t>Nd ppm</t>
  </si>
  <si>
    <t>1/Nd</t>
  </si>
  <si>
    <t>147Sm/144Nd</t>
  </si>
  <si>
    <t>Epsilon Nd (t)</t>
  </si>
  <si>
    <t>mud</t>
  </si>
  <si>
    <t>NDS32</t>
  </si>
  <si>
    <t>silt</t>
  </si>
  <si>
    <t>NDS33</t>
  </si>
  <si>
    <t>NDCu13</t>
  </si>
  <si>
    <t>cuttings</t>
  </si>
  <si>
    <t>NDS20</t>
  </si>
  <si>
    <t>NDS22</t>
  </si>
  <si>
    <t>NDS24</t>
  </si>
  <si>
    <t>NDS27</t>
  </si>
  <si>
    <t>NDS28</t>
  </si>
  <si>
    <t>NDS29</t>
  </si>
  <si>
    <t>NDS30</t>
  </si>
  <si>
    <t>NDS31</t>
  </si>
  <si>
    <t>NDS34</t>
  </si>
  <si>
    <t>NDCu1</t>
  </si>
  <si>
    <t>NDCu2</t>
  </si>
  <si>
    <t>NDS35</t>
  </si>
  <si>
    <t>NDCu3</t>
  </si>
  <si>
    <t>NDCu7</t>
  </si>
  <si>
    <t>NDCu8</t>
  </si>
  <si>
    <t>NDCu9</t>
  </si>
  <si>
    <t>NDCu10</t>
  </si>
  <si>
    <t>NDCu11</t>
  </si>
  <si>
    <t>NDCu14</t>
  </si>
  <si>
    <t>NDCu21</t>
  </si>
  <si>
    <t>NDCu22</t>
  </si>
  <si>
    <t>N</t>
  </si>
  <si>
    <t>E</t>
  </si>
  <si>
    <t>Age</t>
  </si>
  <si>
    <t>87Sr/86Sr</t>
  </si>
  <si>
    <t>143Nd/144Nd</t>
  </si>
  <si>
    <t>Blue Nile Gorge</t>
  </si>
  <si>
    <t>10'04'40.2</t>
  </si>
  <si>
    <t>038'11.35.4</t>
  </si>
  <si>
    <t>Arranja Bridge</t>
  </si>
  <si>
    <t>10'58'06.3</t>
  </si>
  <si>
    <t>035'1106.7</t>
  </si>
  <si>
    <t>11'57'30.7</t>
  </si>
  <si>
    <t>039'00'40.2</t>
  </si>
  <si>
    <t>12'15'40.3</t>
  </si>
  <si>
    <t>039'01'51.2</t>
  </si>
  <si>
    <t>Aserte Bridge</t>
  </si>
  <si>
    <t>13'50'47.6</t>
  </si>
  <si>
    <t>039'00'11.6</t>
  </si>
  <si>
    <t>13'44'09.8</t>
  </si>
  <si>
    <t>038'11'52.9</t>
  </si>
  <si>
    <t>Wadi Tarfa</t>
  </si>
  <si>
    <t>28 21'39.5"</t>
  </si>
  <si>
    <t>031 07'32.3"</t>
  </si>
  <si>
    <t>27 40'10.7"</t>
  </si>
  <si>
    <t>032 34'34.2"</t>
  </si>
  <si>
    <t>26 59'53.4"</t>
  </si>
  <si>
    <t>032 44'55.6"</t>
  </si>
  <si>
    <t>25 45'43.5"</t>
  </si>
  <si>
    <t>033 18'09.9"</t>
  </si>
  <si>
    <t>23 50'26.2"</t>
  </si>
  <si>
    <t>033 31'39.7"</t>
  </si>
  <si>
    <t>Bedrock</t>
  </si>
  <si>
    <t>24 13'39.1</t>
  </si>
  <si>
    <t>24 36'35.6"</t>
  </si>
  <si>
    <t>033 40'55.2"</t>
  </si>
  <si>
    <t>Wadi Abbad</t>
  </si>
  <si>
    <t>25 04'36.6"</t>
  </si>
  <si>
    <t>033 06'32.7"</t>
  </si>
  <si>
    <t>Wadi Umm Tihe</t>
  </si>
  <si>
    <t>25 10'50.3"</t>
  </si>
  <si>
    <t>033 09'10.8"</t>
  </si>
  <si>
    <t>25 58'03.5"</t>
  </si>
  <si>
    <t>033 32'38.3"</t>
  </si>
  <si>
    <t>26 08'80.4"</t>
  </si>
  <si>
    <t>033 57'10.9"</t>
  </si>
  <si>
    <t>Wadi Umm Gehir</t>
  </si>
  <si>
    <t>26 43'52.0"</t>
  </si>
  <si>
    <t>033 52'27.8"</t>
  </si>
  <si>
    <t>SD01B</t>
  </si>
  <si>
    <t>14°59'31.7"</t>
  </si>
  <si>
    <t>032°26'48.2"</t>
  </si>
  <si>
    <t>SD02B</t>
  </si>
  <si>
    <t>Esh Shawal</t>
  </si>
  <si>
    <t>13°31'17.7"</t>
  </si>
  <si>
    <t>033°34'08.4"</t>
  </si>
  <si>
    <t>SD03B</t>
  </si>
  <si>
    <t>Wad Madani</t>
  </si>
  <si>
    <t>14°18'17.1"</t>
  </si>
  <si>
    <t>SD04B</t>
  </si>
  <si>
    <t>Al Beere</t>
  </si>
  <si>
    <t>21°19'07.3"</t>
  </si>
  <si>
    <t>030°54'04.5"</t>
  </si>
  <si>
    <t>SD06B</t>
  </si>
  <si>
    <t>17°41'07.9"</t>
  </si>
  <si>
    <t>034°00'52.7"</t>
  </si>
  <si>
    <t>WD03c</t>
  </si>
  <si>
    <t>The Great Sand Sea</t>
  </si>
  <si>
    <t>Aeolian</t>
  </si>
  <si>
    <t>WD19c</t>
  </si>
  <si>
    <t>Nr. Dakhla Oasis</t>
  </si>
  <si>
    <t>WD20c</t>
  </si>
  <si>
    <t>Nr. Frafra Oasas</t>
  </si>
  <si>
    <t>Location</t>
  </si>
  <si>
    <t>Blue Nile</t>
  </si>
  <si>
    <t>033 31'24.3"</t>
  </si>
  <si>
    <t xml:space="preserve"> 027°24'42.90"</t>
  </si>
  <si>
    <t xml:space="preserve"> 027°35'10.00"</t>
  </si>
  <si>
    <t>26°59'4.70"</t>
  </si>
  <si>
    <t xml:space="preserve"> 25°10'38.50"</t>
  </si>
  <si>
    <t>26°14'39.00"</t>
  </si>
  <si>
    <t xml:space="preserve"> 025°14'05.20"</t>
  </si>
  <si>
    <t xml:space="preserve"> 33°34'08.40"</t>
  </si>
  <si>
    <t>ETH1B</t>
  </si>
  <si>
    <t>ETH2B</t>
  </si>
  <si>
    <t>ETH4B</t>
  </si>
  <si>
    <t>ETH5B</t>
  </si>
  <si>
    <t>ETH7B</t>
  </si>
  <si>
    <t>ETH8B</t>
  </si>
  <si>
    <t>RSH1B</t>
  </si>
  <si>
    <t>RSH3B</t>
  </si>
  <si>
    <t>RSH5B</t>
  </si>
  <si>
    <t>RSH7B</t>
  </si>
  <si>
    <t>RSH8B</t>
  </si>
  <si>
    <t>RSH10B</t>
  </si>
  <si>
    <t>RSH11B</t>
  </si>
  <si>
    <t>RSH12B</t>
  </si>
  <si>
    <t>RSH13B</t>
  </si>
  <si>
    <t>RSH13BB</t>
  </si>
  <si>
    <t>RSH14B</t>
  </si>
  <si>
    <t>RSH15B</t>
  </si>
  <si>
    <t>RSH16B</t>
  </si>
  <si>
    <t>NDM37A</t>
  </si>
  <si>
    <t>NDM37B</t>
  </si>
  <si>
    <t>NDM36</t>
  </si>
  <si>
    <t>NDM33</t>
  </si>
  <si>
    <t>NDM34</t>
  </si>
  <si>
    <t>NDM02</t>
  </si>
  <si>
    <t>NDM08</t>
  </si>
  <si>
    <t>NDM07</t>
  </si>
  <si>
    <t>NDM06</t>
  </si>
  <si>
    <t>NDM05</t>
  </si>
  <si>
    <t>NDM04</t>
  </si>
  <si>
    <t>NDM03</t>
  </si>
  <si>
    <t>NDM16</t>
  </si>
  <si>
    <t>NDM24</t>
  </si>
  <si>
    <t>NDM11</t>
  </si>
  <si>
    <t>NDM12</t>
  </si>
  <si>
    <t>NDM13</t>
  </si>
  <si>
    <t>NDM15</t>
  </si>
  <si>
    <t>NDM17</t>
  </si>
  <si>
    <t>NDM20</t>
  </si>
  <si>
    <t>NDM21</t>
  </si>
  <si>
    <t>NDM22</t>
  </si>
  <si>
    <t>NDM14</t>
  </si>
  <si>
    <t>NDM09</t>
  </si>
  <si>
    <t>NDM29</t>
  </si>
  <si>
    <t>NDM30</t>
  </si>
  <si>
    <t>NDM28</t>
  </si>
  <si>
    <t>NDM26</t>
  </si>
  <si>
    <t>NDM26B</t>
  </si>
  <si>
    <t>NDM25</t>
  </si>
  <si>
    <t>NDM31</t>
  </si>
  <si>
    <t>NDM31C</t>
  </si>
  <si>
    <t>NDM31B</t>
  </si>
  <si>
    <t>NDM32A</t>
  </si>
  <si>
    <t>NDM32B</t>
  </si>
  <si>
    <t>Victoria Nile</t>
  </si>
  <si>
    <t>Albert Nile</t>
  </si>
  <si>
    <t>Western Desert</t>
  </si>
  <si>
    <t>Red Sea Hills</t>
  </si>
  <si>
    <t>Uri (tributary of Tekeze)</t>
  </si>
  <si>
    <t>Sample</t>
  </si>
  <si>
    <t>Lu ppm</t>
  </si>
  <si>
    <t>Hf ppm</t>
  </si>
  <si>
    <t>WD04C</t>
  </si>
  <si>
    <t>WD10C</t>
  </si>
  <si>
    <t>Kom Obmo</t>
  </si>
  <si>
    <t>Aswan</t>
  </si>
  <si>
    <t>Luxor</t>
  </si>
  <si>
    <t>Minya</t>
  </si>
  <si>
    <t>Cairo</t>
  </si>
  <si>
    <t>N7-10M</t>
  </si>
  <si>
    <t>N7-9M</t>
  </si>
  <si>
    <t>N7-16M</t>
  </si>
  <si>
    <t>N7-20M</t>
  </si>
  <si>
    <t>Depth</t>
  </si>
  <si>
    <t>Subsample</t>
  </si>
  <si>
    <t>87Sr/86Sr (t)</t>
  </si>
  <si>
    <t>143Nd/144Nd (t)</t>
  </si>
  <si>
    <t>New data on 2 micron fractions</t>
  </si>
  <si>
    <t>RSH01b</t>
  </si>
  <si>
    <t>&lt; 2 micron</t>
  </si>
  <si>
    <t>RSH03b</t>
  </si>
  <si>
    <t>RSH10b</t>
  </si>
  <si>
    <t>&lt;2 micron</t>
  </si>
  <si>
    <t>NDM38</t>
  </si>
  <si>
    <t>bulk</t>
  </si>
  <si>
    <t>New and old data for plotting</t>
  </si>
  <si>
    <t>RSH 7a</t>
  </si>
  <si>
    <t>SP float</t>
  </si>
  <si>
    <t>Bulk</t>
  </si>
  <si>
    <t>RSH05b</t>
  </si>
  <si>
    <t>RSH07b</t>
  </si>
  <si>
    <t>RSH11b</t>
  </si>
  <si>
    <t>RSH14b</t>
  </si>
  <si>
    <t>SD04b</t>
  </si>
  <si>
    <t>Tekeze / Atbara</t>
  </si>
  <si>
    <t>White Nile (Sudan)</t>
  </si>
  <si>
    <t>White Nile (Uganda)</t>
  </si>
  <si>
    <t>Nile Trunk (Sudan)</t>
  </si>
  <si>
    <t>Sr isotope data</t>
  </si>
  <si>
    <t>Nd isotope data</t>
  </si>
  <si>
    <t>Hf isotope data</t>
  </si>
  <si>
    <t>Sample information</t>
  </si>
  <si>
    <t>Fraction</t>
  </si>
  <si>
    <t>Shukri samples collected before construction of Nile dams</t>
  </si>
  <si>
    <t>Tekeze, Kechin Abeba</t>
  </si>
  <si>
    <t>Tekeze, Merishet River</t>
  </si>
  <si>
    <t>Tekeze, Malemin Bridge</t>
  </si>
  <si>
    <t>Atbara, Atbara</t>
  </si>
  <si>
    <t>South of Aulia</t>
  </si>
  <si>
    <t>Wadi Umm Omeiyid, Qena</t>
  </si>
  <si>
    <t>Central Wadi Qena</t>
  </si>
  <si>
    <t>Wadi Hammamat</t>
  </si>
  <si>
    <t>Wadi Kharit</t>
  </si>
  <si>
    <t>Wadi Kharit tributary</t>
  </si>
  <si>
    <t>Near Wadi Kharit</t>
  </si>
  <si>
    <r>
      <t>&lt;63</t>
    </r>
    <r>
      <rPr>
        <sz val="10"/>
        <rFont val="Calibri"/>
        <family val="2"/>
      </rPr>
      <t>μ</t>
    </r>
  </si>
  <si>
    <r>
      <t>&lt;2</t>
    </r>
    <r>
      <rPr>
        <sz val="10"/>
        <rFont val="Calibri"/>
        <family val="2"/>
      </rPr>
      <t>μ</t>
    </r>
  </si>
  <si>
    <t>Silica Glass Area</t>
  </si>
  <si>
    <t xml:space="preserve"> 25°45'27.10"N</t>
  </si>
  <si>
    <t xml:space="preserve"> 25°15'25.30"E</t>
  </si>
  <si>
    <t>N. of Wadi Tahl</t>
  </si>
  <si>
    <t xml:space="preserve"> 24°36'48.80"N</t>
  </si>
  <si>
    <t xml:space="preserve"> 25°22'23.30"E</t>
  </si>
  <si>
    <t>WD11b</t>
  </si>
  <si>
    <t>N.W. of Gilf Kebir</t>
  </si>
  <si>
    <t xml:space="preserve"> 24°56'0.90"N</t>
  </si>
  <si>
    <t xml:space="preserve"> 25°37'56.00"E</t>
  </si>
  <si>
    <t>MRM</t>
  </si>
  <si>
    <t>WD14b</t>
  </si>
  <si>
    <t>Uweinat, Sudan</t>
  </si>
  <si>
    <t xml:space="preserve"> 21°59'27.20"N</t>
  </si>
  <si>
    <t xml:space="preserve"> 25° 7'49.00"E</t>
  </si>
  <si>
    <r>
      <t>&lt;63</t>
    </r>
    <r>
      <rPr>
        <sz val="10"/>
        <color rgb="FFFF0000"/>
        <rFont val="Calibri"/>
        <family val="2"/>
      </rPr>
      <t>μ</t>
    </r>
  </si>
  <si>
    <r>
      <rPr>
        <b/>
        <vertAlign val="superscript"/>
        <sz val="12"/>
        <rFont val="Calibri"/>
        <family val="2"/>
        <scheme val="minor"/>
      </rPr>
      <t>87</t>
    </r>
    <r>
      <rPr>
        <b/>
        <sz val="12"/>
        <rFont val="Calibri"/>
        <family val="2"/>
        <scheme val="minor"/>
      </rPr>
      <t>Rb/</t>
    </r>
    <r>
      <rPr>
        <b/>
        <vertAlign val="superscript"/>
        <sz val="12"/>
        <rFont val="Calibri"/>
        <family val="2"/>
        <scheme val="minor"/>
      </rPr>
      <t>86</t>
    </r>
    <r>
      <rPr>
        <b/>
        <sz val="12"/>
        <rFont val="Calibri"/>
        <family val="2"/>
        <scheme val="minor"/>
      </rPr>
      <t>Sr</t>
    </r>
  </si>
  <si>
    <r>
      <rPr>
        <b/>
        <vertAlign val="superscript"/>
        <sz val="12"/>
        <rFont val="Calibri"/>
        <family val="2"/>
        <scheme val="minor"/>
      </rPr>
      <t>87</t>
    </r>
    <r>
      <rPr>
        <b/>
        <sz val="12"/>
        <rFont val="Calibri"/>
        <family val="2"/>
        <scheme val="minor"/>
      </rPr>
      <t>Sr/</t>
    </r>
    <r>
      <rPr>
        <b/>
        <vertAlign val="superscript"/>
        <sz val="12"/>
        <rFont val="Calibri"/>
        <family val="2"/>
        <scheme val="minor"/>
      </rPr>
      <t>86</t>
    </r>
    <r>
      <rPr>
        <b/>
        <sz val="12"/>
        <rFont val="Calibri"/>
        <family val="2"/>
        <scheme val="minor"/>
      </rPr>
      <t>Sr</t>
    </r>
  </si>
  <si>
    <r>
      <rPr>
        <b/>
        <sz val="12"/>
        <rFont val="Calibri"/>
        <family val="2"/>
      </rPr>
      <t>ε</t>
    </r>
    <r>
      <rPr>
        <b/>
        <sz val="12"/>
        <rFont val="Calibri"/>
        <family val="2"/>
        <scheme val="minor"/>
      </rPr>
      <t>Sr</t>
    </r>
  </si>
  <si>
    <r>
      <rPr>
        <b/>
        <vertAlign val="superscript"/>
        <sz val="12"/>
        <rFont val="Calibri"/>
        <family val="2"/>
        <scheme val="minor"/>
      </rPr>
      <t>147</t>
    </r>
    <r>
      <rPr>
        <b/>
        <sz val="12"/>
        <rFont val="Calibri"/>
        <family val="2"/>
        <scheme val="minor"/>
      </rPr>
      <t>Sm/</t>
    </r>
    <r>
      <rPr>
        <b/>
        <vertAlign val="superscript"/>
        <sz val="12"/>
        <rFont val="Calibri"/>
        <family val="2"/>
        <scheme val="minor"/>
      </rPr>
      <t>144</t>
    </r>
    <r>
      <rPr>
        <b/>
        <sz val="12"/>
        <rFont val="Calibri"/>
        <family val="2"/>
        <scheme val="minor"/>
      </rPr>
      <t>Nd</t>
    </r>
  </si>
  <si>
    <r>
      <rPr>
        <b/>
        <vertAlign val="superscript"/>
        <sz val="12"/>
        <rFont val="Calibri"/>
        <family val="2"/>
        <scheme val="minor"/>
      </rPr>
      <t>143</t>
    </r>
    <r>
      <rPr>
        <b/>
        <sz val="12"/>
        <rFont val="Calibri"/>
        <family val="2"/>
        <scheme val="minor"/>
      </rPr>
      <t>Nd/</t>
    </r>
    <r>
      <rPr>
        <b/>
        <vertAlign val="superscript"/>
        <sz val="12"/>
        <rFont val="Calibri"/>
        <family val="2"/>
        <scheme val="minor"/>
      </rPr>
      <t>144</t>
    </r>
    <r>
      <rPr>
        <b/>
        <sz val="12"/>
        <rFont val="Calibri"/>
        <family val="2"/>
        <scheme val="minor"/>
      </rPr>
      <t>Nd</t>
    </r>
  </si>
  <si>
    <r>
      <rPr>
        <b/>
        <sz val="12"/>
        <rFont val="Calibri"/>
        <family val="2"/>
      </rPr>
      <t>ε</t>
    </r>
    <r>
      <rPr>
        <b/>
        <sz val="12"/>
        <rFont val="Calibri"/>
        <family val="2"/>
        <scheme val="minor"/>
      </rPr>
      <t>Nd</t>
    </r>
  </si>
  <si>
    <r>
      <rPr>
        <b/>
        <vertAlign val="superscript"/>
        <sz val="12"/>
        <color indexed="8"/>
        <rFont val="Calibri"/>
        <family val="2"/>
        <scheme val="minor"/>
      </rPr>
      <t>176</t>
    </r>
    <r>
      <rPr>
        <b/>
        <sz val="12"/>
        <color indexed="8"/>
        <rFont val="Calibri"/>
        <family val="2"/>
        <scheme val="minor"/>
      </rPr>
      <t>Lu/</t>
    </r>
    <r>
      <rPr>
        <b/>
        <vertAlign val="superscript"/>
        <sz val="12"/>
        <color indexed="8"/>
        <rFont val="Calibri"/>
        <family val="2"/>
        <scheme val="minor"/>
      </rPr>
      <t>177</t>
    </r>
    <r>
      <rPr>
        <b/>
        <sz val="12"/>
        <color indexed="8"/>
        <rFont val="Calibri"/>
        <family val="2"/>
        <scheme val="minor"/>
      </rPr>
      <t>Hf</t>
    </r>
  </si>
  <si>
    <r>
      <rPr>
        <b/>
        <vertAlign val="superscript"/>
        <sz val="12"/>
        <color indexed="8"/>
        <rFont val="Calibri"/>
        <family val="2"/>
        <scheme val="minor"/>
      </rPr>
      <t>176</t>
    </r>
    <r>
      <rPr>
        <b/>
        <sz val="12"/>
        <color indexed="8"/>
        <rFont val="Calibri"/>
        <family val="2"/>
        <scheme val="minor"/>
      </rPr>
      <t>Hf/</t>
    </r>
    <r>
      <rPr>
        <b/>
        <vertAlign val="superscript"/>
        <sz val="12"/>
        <color indexed="8"/>
        <rFont val="Calibri"/>
        <family val="2"/>
        <scheme val="minor"/>
      </rPr>
      <t>177</t>
    </r>
    <r>
      <rPr>
        <b/>
        <sz val="12"/>
        <color indexed="8"/>
        <rFont val="Calibri"/>
        <family val="2"/>
        <scheme val="minor"/>
      </rPr>
      <t>Hf</t>
    </r>
  </si>
  <si>
    <r>
      <rPr>
        <b/>
        <sz val="12"/>
        <color theme="1"/>
        <rFont val="Calibri"/>
        <family val="2"/>
      </rPr>
      <t>ε</t>
    </r>
    <r>
      <rPr>
        <b/>
        <sz val="12"/>
        <color theme="1"/>
        <rFont val="Calibri"/>
        <family val="2"/>
        <scheme val="minor"/>
      </rPr>
      <t>Hf</t>
    </r>
  </si>
  <si>
    <r>
      <rPr>
        <b/>
        <vertAlign val="superscript"/>
        <sz val="12"/>
        <rFont val="Calibri"/>
        <family val="2"/>
        <scheme val="minor"/>
      </rPr>
      <t>87</t>
    </r>
    <r>
      <rPr>
        <b/>
        <sz val="12"/>
        <rFont val="Calibri"/>
        <family val="2"/>
        <scheme val="minor"/>
      </rPr>
      <t>Sr/</t>
    </r>
    <r>
      <rPr>
        <b/>
        <vertAlign val="superscript"/>
        <sz val="12"/>
        <rFont val="Calibri"/>
        <family val="2"/>
        <scheme val="minor"/>
      </rPr>
      <t>86</t>
    </r>
    <r>
      <rPr>
        <b/>
        <sz val="12"/>
        <rFont val="Calibri"/>
        <family val="2"/>
        <scheme val="minor"/>
      </rPr>
      <t>Sr(t)</t>
    </r>
  </si>
  <si>
    <r>
      <rPr>
        <b/>
        <vertAlign val="superscript"/>
        <sz val="12"/>
        <rFont val="Calibri"/>
        <family val="2"/>
        <scheme val="minor"/>
      </rPr>
      <t>143</t>
    </r>
    <r>
      <rPr>
        <b/>
        <sz val="12"/>
        <rFont val="Calibri"/>
        <family val="2"/>
        <scheme val="minor"/>
      </rPr>
      <t>Nd/</t>
    </r>
    <r>
      <rPr>
        <b/>
        <vertAlign val="superscript"/>
        <sz val="12"/>
        <rFont val="Calibri"/>
        <family val="2"/>
        <scheme val="minor"/>
      </rPr>
      <t>144</t>
    </r>
    <r>
      <rPr>
        <b/>
        <sz val="12"/>
        <rFont val="Calibri"/>
        <family val="2"/>
        <scheme val="minor"/>
      </rPr>
      <t>Nd(t)</t>
    </r>
  </si>
  <si>
    <r>
      <rPr>
        <b/>
        <vertAlign val="superscript"/>
        <sz val="12"/>
        <color indexed="8"/>
        <rFont val="Calibri"/>
        <family val="2"/>
        <scheme val="minor"/>
      </rPr>
      <t>176</t>
    </r>
    <r>
      <rPr>
        <b/>
        <sz val="12"/>
        <color indexed="8"/>
        <rFont val="Calibri"/>
        <family val="2"/>
        <scheme val="minor"/>
      </rPr>
      <t>Hf/</t>
    </r>
    <r>
      <rPr>
        <b/>
        <vertAlign val="superscript"/>
        <sz val="12"/>
        <color indexed="8"/>
        <rFont val="Calibri"/>
        <family val="2"/>
        <scheme val="minor"/>
      </rPr>
      <t>177</t>
    </r>
    <r>
      <rPr>
        <b/>
        <sz val="12"/>
        <color indexed="8"/>
        <rFont val="Calibri"/>
        <family val="2"/>
        <scheme val="minor"/>
      </rPr>
      <t>Hf(t)</t>
    </r>
  </si>
  <si>
    <t>Holocene</t>
  </si>
  <si>
    <t>Pleistocene</t>
  </si>
  <si>
    <t>Pliocene</t>
  </si>
  <si>
    <t>Miocene</t>
  </si>
  <si>
    <t>Oligocene</t>
  </si>
  <si>
    <t>N7-17M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</si>
</sst>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0"/>
    <numFmt numFmtId="165" formatCode="0.0"/>
    <numFmt numFmtId="166" formatCode="0.000000"/>
    <numFmt numFmtId="167" formatCode="0.000"/>
    <numFmt numFmtId="168" formatCode="0.00000"/>
  </numFmts>
  <fonts count="2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indexed="8"/>
      <name val="Arial"/>
      <family val="2"/>
    </font>
    <font>
      <sz val="10"/>
      <name val="Times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sz val="10"/>
      <color rgb="FFFF0000"/>
      <name val="Calibri"/>
      <family val="2"/>
      <scheme val="minor"/>
    </font>
    <font>
      <sz val="10"/>
      <color rgb="FFFF0000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Calibri"/>
      <family val="2"/>
    </font>
    <font>
      <sz val="10"/>
      <color theme="1"/>
      <name val="Calibri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b/>
      <vertAlign val="superscript"/>
      <sz val="12"/>
      <name val="Calibri"/>
      <family val="2"/>
      <scheme val="minor"/>
    </font>
    <font>
      <b/>
      <sz val="12"/>
      <name val="Calibri"/>
      <family val="2"/>
    </font>
    <font>
      <b/>
      <sz val="12"/>
      <color indexed="8"/>
      <name val="Calibri"/>
      <family val="2"/>
      <scheme val="minor"/>
    </font>
    <font>
      <b/>
      <vertAlign val="superscript"/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0"/>
      </patternFill>
    </fill>
  </fills>
  <borders count="2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/>
      <bottom style="thick">
        <color indexed="64"/>
      </bottom>
      <diagonal/>
    </border>
    <border>
      <left style="thin">
        <color indexed="22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ck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ck">
        <color indexed="64"/>
      </bottom>
      <diagonal/>
    </border>
    <border>
      <left/>
      <right style="thin">
        <color indexed="22"/>
      </right>
      <top style="thin">
        <color indexed="22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</cellStyleXfs>
  <cellXfs count="354">
    <xf numFmtId="0" fontId="0" fillId="0" borderId="0" xfId="0"/>
    <xf numFmtId="0" fontId="5" fillId="0" borderId="0" xfId="0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167" fontId="5" fillId="0" borderId="0" xfId="2" applyNumberFormat="1" applyFont="1" applyFill="1" applyBorder="1" applyAlignment="1">
      <alignment horizontal="center" vertical="center" wrapText="1"/>
    </xf>
    <xf numFmtId="167" fontId="5" fillId="0" borderId="0" xfId="3" applyNumberFormat="1" applyFont="1" applyFill="1" applyBorder="1" applyAlignment="1">
      <alignment horizontal="center" vertical="center" wrapText="1"/>
    </xf>
    <xf numFmtId="164" fontId="5" fillId="0" borderId="0" xfId="3" applyNumberFormat="1" applyFont="1" applyFill="1" applyBorder="1" applyAlignment="1">
      <alignment horizontal="center" vertical="center" wrapText="1"/>
    </xf>
    <xf numFmtId="166" fontId="5" fillId="0" borderId="0" xfId="3" applyNumberFormat="1" applyFont="1" applyFill="1" applyBorder="1" applyAlignment="1">
      <alignment horizontal="center" vertical="center" wrapText="1"/>
    </xf>
    <xf numFmtId="166" fontId="5" fillId="0" borderId="0" xfId="0" applyNumberFormat="1" applyFont="1" applyBorder="1" applyAlignment="1">
      <alignment horizontal="center" vertical="center"/>
    </xf>
    <xf numFmtId="0" fontId="6" fillId="0" borderId="0" xfId="5" applyFont="1" applyFill="1" applyBorder="1" applyAlignment="1">
      <alignment horizontal="center" vertical="center" wrapText="1"/>
    </xf>
    <xf numFmtId="167" fontId="6" fillId="0" borderId="0" xfId="5" applyNumberFormat="1" applyFont="1" applyFill="1" applyBorder="1" applyAlignment="1">
      <alignment horizontal="center" vertical="center" wrapText="1"/>
    </xf>
    <xf numFmtId="167" fontId="6" fillId="0" borderId="0" xfId="3" applyNumberFormat="1" applyFont="1" applyFill="1" applyBorder="1" applyAlignment="1">
      <alignment horizontal="center" vertical="center" wrapText="1"/>
    </xf>
    <xf numFmtId="166" fontId="6" fillId="0" borderId="0" xfId="3" applyNumberFormat="1" applyFont="1" applyFill="1" applyBorder="1" applyAlignment="1">
      <alignment horizontal="center" vertical="center" wrapText="1"/>
    </xf>
    <xf numFmtId="167" fontId="6" fillId="0" borderId="0" xfId="6" applyNumberFormat="1" applyFont="1" applyFill="1" applyBorder="1" applyAlignment="1">
      <alignment horizontal="center" vertical="center" wrapText="1"/>
    </xf>
    <xf numFmtId="167" fontId="6" fillId="0" borderId="0" xfId="7" applyNumberFormat="1" applyFont="1" applyFill="1" applyBorder="1" applyAlignment="1">
      <alignment horizontal="center" vertical="center" wrapText="1"/>
    </xf>
    <xf numFmtId="166" fontId="6" fillId="0" borderId="0" xfId="7" applyNumberFormat="1" applyFont="1" applyFill="1" applyBorder="1" applyAlignment="1">
      <alignment horizontal="center" vertical="center" wrapText="1"/>
    </xf>
    <xf numFmtId="167" fontId="6" fillId="0" borderId="0" xfId="8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165" fontId="5" fillId="0" borderId="0" xfId="0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164" fontId="5" fillId="0" borderId="0" xfId="1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/>
    </xf>
    <xf numFmtId="166" fontId="5" fillId="0" borderId="0" xfId="1" applyNumberFormat="1" applyFont="1" applyFill="1" applyBorder="1" applyAlignment="1">
      <alignment horizontal="center" wrapText="1"/>
    </xf>
    <xf numFmtId="164" fontId="5" fillId="0" borderId="0" xfId="1" applyNumberFormat="1" applyFont="1" applyFill="1" applyBorder="1" applyAlignment="1">
      <alignment horizontal="center" wrapText="1"/>
    </xf>
    <xf numFmtId="168" fontId="5" fillId="0" borderId="0" xfId="1" applyNumberFormat="1" applyFont="1" applyFill="1" applyBorder="1" applyAlignment="1">
      <alignment horizontal="center" wrapText="1"/>
    </xf>
    <xf numFmtId="166" fontId="5" fillId="0" borderId="0" xfId="0" applyNumberFormat="1" applyFont="1" applyFill="1" applyBorder="1" applyAlignment="1">
      <alignment horizontal="center"/>
    </xf>
    <xf numFmtId="164" fontId="5" fillId="0" borderId="0" xfId="3" applyNumberFormat="1" applyFont="1" applyFill="1" applyBorder="1" applyAlignment="1">
      <alignment horizontal="center" wrapText="1"/>
    </xf>
    <xf numFmtId="168" fontId="5" fillId="0" borderId="0" xfId="4" applyNumberFormat="1" applyFont="1" applyFill="1" applyBorder="1" applyAlignment="1">
      <alignment horizontal="center" wrapText="1"/>
    </xf>
    <xf numFmtId="164" fontId="6" fillId="0" borderId="0" xfId="4" applyNumberFormat="1" applyFont="1" applyFill="1" applyBorder="1" applyAlignment="1">
      <alignment horizontal="center" wrapText="1"/>
    </xf>
    <xf numFmtId="164" fontId="6" fillId="0" borderId="0" xfId="2" applyNumberFormat="1" applyFont="1" applyFill="1" applyBorder="1" applyAlignment="1">
      <alignment horizontal="center" wrapText="1"/>
    </xf>
    <xf numFmtId="168" fontId="6" fillId="0" borderId="0" xfId="4" applyNumberFormat="1" applyFont="1" applyFill="1" applyBorder="1" applyAlignment="1">
      <alignment horizontal="center" wrapText="1"/>
    </xf>
    <xf numFmtId="166" fontId="6" fillId="0" borderId="0" xfId="1" applyNumberFormat="1" applyFont="1" applyFill="1" applyBorder="1" applyAlignment="1">
      <alignment horizontal="center" wrapText="1"/>
    </xf>
    <xf numFmtId="166" fontId="6" fillId="0" borderId="0" xfId="2" applyNumberFormat="1" applyFont="1" applyFill="1" applyBorder="1" applyAlignment="1">
      <alignment horizontal="center" wrapText="1"/>
    </xf>
    <xf numFmtId="168" fontId="5" fillId="0" borderId="0" xfId="0" applyNumberFormat="1" applyFont="1" applyFill="1" applyBorder="1" applyAlignment="1">
      <alignment horizontal="center"/>
    </xf>
    <xf numFmtId="166" fontId="5" fillId="0" borderId="0" xfId="4" applyNumberFormat="1" applyFont="1" applyFill="1" applyBorder="1" applyAlignment="1">
      <alignment horizontal="center" wrapText="1"/>
    </xf>
    <xf numFmtId="0" fontId="8" fillId="0" borderId="0" xfId="2" applyFont="1" applyFill="1" applyBorder="1" applyAlignment="1">
      <alignment horizontal="center"/>
    </xf>
    <xf numFmtId="0" fontId="8" fillId="0" borderId="0" xfId="12" applyFont="1" applyFill="1" applyBorder="1" applyAlignment="1">
      <alignment horizontal="center"/>
    </xf>
    <xf numFmtId="0" fontId="8" fillId="3" borderId="0" xfId="2" applyFont="1" applyFill="1" applyBorder="1" applyAlignment="1">
      <alignment horizontal="left"/>
    </xf>
    <xf numFmtId="0" fontId="8" fillId="3" borderId="0" xfId="2" applyFont="1" applyFill="1" applyBorder="1" applyAlignment="1">
      <alignment horizontal="center"/>
    </xf>
    <xf numFmtId="0" fontId="8" fillId="3" borderId="0" xfId="12" applyFont="1" applyFill="1" applyBorder="1" applyAlignment="1">
      <alignment horizontal="center"/>
    </xf>
    <xf numFmtId="0" fontId="1" fillId="3" borderId="0" xfId="3" applyFont="1" applyFill="1" applyBorder="1" applyAlignment="1">
      <alignment horizontal="center" vertical="center" wrapText="1"/>
    </xf>
    <xf numFmtId="0" fontId="1" fillId="3" borderId="0" xfId="5" applyFont="1" applyFill="1" applyBorder="1" applyAlignment="1">
      <alignment horizontal="center" vertical="center" wrapText="1"/>
    </xf>
    <xf numFmtId="0" fontId="8" fillId="5" borderId="0" xfId="2" applyFont="1" applyFill="1" applyBorder="1" applyAlignment="1">
      <alignment horizontal="left"/>
    </xf>
    <xf numFmtId="0" fontId="8" fillId="5" borderId="0" xfId="2" applyFont="1" applyFill="1" applyBorder="1" applyAlignment="1">
      <alignment horizontal="center"/>
    </xf>
    <xf numFmtId="0" fontId="8" fillId="5" borderId="0" xfId="12" applyFont="1" applyFill="1" applyBorder="1" applyAlignment="1">
      <alignment horizontal="center"/>
    </xf>
    <xf numFmtId="166" fontId="8" fillId="5" borderId="0" xfId="2" applyNumberFormat="1" applyFont="1" applyFill="1" applyBorder="1" applyAlignment="1">
      <alignment horizontal="center" wrapText="1"/>
    </xf>
    <xf numFmtId="0" fontId="1" fillId="5" borderId="0" xfId="0" applyFont="1" applyFill="1" applyBorder="1" applyAlignment="1">
      <alignment horizontal="center" vertical="center"/>
    </xf>
    <xf numFmtId="164" fontId="1" fillId="5" borderId="0" xfId="5" applyNumberFormat="1" applyFont="1" applyFill="1" applyBorder="1" applyAlignment="1">
      <alignment horizontal="center" vertical="center" wrapText="1"/>
    </xf>
    <xf numFmtId="167" fontId="1" fillId="5" borderId="0" xfId="0" applyNumberFormat="1" applyFont="1" applyFill="1" applyBorder="1" applyAlignment="1">
      <alignment horizontal="center" vertical="center"/>
    </xf>
    <xf numFmtId="167" fontId="1" fillId="5" borderId="0" xfId="3" applyNumberFormat="1" applyFont="1" applyFill="1" applyBorder="1" applyAlignment="1">
      <alignment horizontal="center" vertical="center" wrapText="1"/>
    </xf>
    <xf numFmtId="166" fontId="1" fillId="5" borderId="0" xfId="0" applyNumberFormat="1" applyFont="1" applyFill="1" applyBorder="1" applyAlignment="1">
      <alignment horizontal="center" vertical="center"/>
    </xf>
    <xf numFmtId="164" fontId="1" fillId="5" borderId="0" xfId="7" applyNumberFormat="1" applyFont="1" applyFill="1" applyBorder="1" applyAlignment="1">
      <alignment horizontal="center" vertical="center" wrapText="1"/>
    </xf>
    <xf numFmtId="164" fontId="1" fillId="5" borderId="0" xfId="0" applyNumberFormat="1" applyFont="1" applyFill="1" applyBorder="1" applyAlignment="1">
      <alignment horizontal="center"/>
    </xf>
    <xf numFmtId="166" fontId="1" fillId="5" borderId="0" xfId="0" applyNumberFormat="1" applyFont="1" applyFill="1" applyBorder="1" applyAlignment="1">
      <alignment horizontal="center"/>
    </xf>
    <xf numFmtId="165" fontId="1" fillId="5" borderId="0" xfId="0" applyNumberFormat="1" applyFont="1" applyFill="1" applyBorder="1" applyAlignment="1">
      <alignment horizontal="center"/>
    </xf>
    <xf numFmtId="0" fontId="1" fillId="5" borderId="0" xfId="3" applyFont="1" applyFill="1" applyBorder="1" applyAlignment="1">
      <alignment horizontal="center" vertical="center" wrapText="1"/>
    </xf>
    <xf numFmtId="0" fontId="1" fillId="5" borderId="0" xfId="5" applyFont="1" applyFill="1" applyBorder="1" applyAlignment="1">
      <alignment horizontal="center" vertical="center" wrapText="1"/>
    </xf>
    <xf numFmtId="167" fontId="1" fillId="5" borderId="0" xfId="5" applyNumberFormat="1" applyFont="1" applyFill="1" applyBorder="1" applyAlignment="1">
      <alignment horizontal="center" vertical="center" wrapText="1"/>
    </xf>
    <xf numFmtId="166" fontId="1" fillId="5" borderId="0" xfId="3" applyNumberFormat="1" applyFont="1" applyFill="1" applyBorder="1" applyAlignment="1">
      <alignment horizontal="center" vertical="center" wrapText="1"/>
    </xf>
    <xf numFmtId="167" fontId="1" fillId="5" borderId="0" xfId="6" applyNumberFormat="1" applyFont="1" applyFill="1" applyBorder="1" applyAlignment="1">
      <alignment horizontal="center" vertical="center" wrapText="1"/>
    </xf>
    <xf numFmtId="167" fontId="1" fillId="5" borderId="0" xfId="7" applyNumberFormat="1" applyFont="1" applyFill="1" applyBorder="1" applyAlignment="1">
      <alignment horizontal="center" vertical="center" wrapText="1"/>
    </xf>
    <xf numFmtId="166" fontId="1" fillId="5" borderId="0" xfId="7" applyNumberFormat="1" applyFont="1" applyFill="1" applyBorder="1" applyAlignment="1">
      <alignment horizontal="center" vertical="center" wrapText="1"/>
    </xf>
    <xf numFmtId="165" fontId="1" fillId="0" borderId="0" xfId="7" applyNumberFormat="1" applyFont="1" applyFill="1" applyBorder="1" applyAlignment="1">
      <alignment horizontal="center" vertical="center" wrapText="1"/>
    </xf>
    <xf numFmtId="166" fontId="1" fillId="0" borderId="0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0" fontId="8" fillId="3" borderId="0" xfId="2" applyFont="1" applyFill="1" applyBorder="1" applyAlignment="1">
      <alignment horizontal="center" wrapText="1"/>
    </xf>
    <xf numFmtId="167" fontId="8" fillId="3" borderId="0" xfId="2" applyNumberFormat="1" applyFont="1" applyFill="1" applyBorder="1" applyAlignment="1">
      <alignment horizontal="center" wrapText="1"/>
    </xf>
    <xf numFmtId="166" fontId="8" fillId="3" borderId="0" xfId="2" applyNumberFormat="1" applyFont="1" applyFill="1" applyBorder="1" applyAlignment="1">
      <alignment horizontal="center" wrapText="1"/>
    </xf>
    <xf numFmtId="165" fontId="8" fillId="3" borderId="0" xfId="2" applyNumberFormat="1" applyFont="1" applyFill="1" applyBorder="1" applyAlignment="1">
      <alignment horizontal="center" wrapText="1"/>
    </xf>
    <xf numFmtId="167" fontId="8" fillId="3" borderId="0" xfId="12" applyNumberFormat="1" applyFont="1" applyFill="1" applyBorder="1" applyAlignment="1">
      <alignment horizontal="center" wrapText="1"/>
    </xf>
    <xf numFmtId="164" fontId="8" fillId="3" borderId="0" xfId="12" applyNumberFormat="1" applyFont="1" applyFill="1" applyBorder="1" applyAlignment="1">
      <alignment horizontal="center" wrapText="1"/>
    </xf>
    <xf numFmtId="166" fontId="8" fillId="3" borderId="0" xfId="12" applyNumberFormat="1" applyFont="1" applyFill="1" applyBorder="1" applyAlignment="1">
      <alignment horizontal="center" wrapText="1"/>
    </xf>
    <xf numFmtId="0" fontId="8" fillId="2" borderId="0" xfId="2" applyFont="1" applyFill="1" applyBorder="1" applyAlignment="1">
      <alignment horizontal="left"/>
    </xf>
    <xf numFmtId="0" fontId="8" fillId="2" borderId="0" xfId="2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164" fontId="1" fillId="2" borderId="0" xfId="5" applyNumberFormat="1" applyFont="1" applyFill="1" applyBorder="1" applyAlignment="1">
      <alignment horizontal="center" vertical="center" wrapText="1"/>
    </xf>
    <xf numFmtId="167" fontId="1" fillId="2" borderId="0" xfId="0" applyNumberFormat="1" applyFont="1" applyFill="1" applyBorder="1" applyAlignment="1">
      <alignment horizontal="center" vertical="center"/>
    </xf>
    <xf numFmtId="167" fontId="1" fillId="2" borderId="0" xfId="3" applyNumberFormat="1" applyFont="1" applyFill="1" applyBorder="1" applyAlignment="1">
      <alignment horizontal="center" vertical="center" wrapText="1"/>
    </xf>
    <xf numFmtId="166" fontId="1" fillId="2" borderId="0" xfId="0" applyNumberFormat="1" applyFont="1" applyFill="1" applyBorder="1" applyAlignment="1">
      <alignment horizontal="center" vertical="center"/>
    </xf>
    <xf numFmtId="164" fontId="1" fillId="2" borderId="0" xfId="7" applyNumberFormat="1" applyFont="1" applyFill="1" applyBorder="1" applyAlignment="1">
      <alignment horizontal="center" vertical="center" wrapText="1"/>
    </xf>
    <xf numFmtId="164" fontId="1" fillId="2" borderId="0" xfId="0" applyNumberFormat="1" applyFont="1" applyFill="1" applyBorder="1" applyAlignment="1">
      <alignment horizontal="center"/>
    </xf>
    <xf numFmtId="166" fontId="1" fillId="2" borderId="0" xfId="0" applyNumberFormat="1" applyFont="1" applyFill="1" applyBorder="1" applyAlignment="1">
      <alignment horizontal="center"/>
    </xf>
    <xf numFmtId="165" fontId="1" fillId="2" borderId="0" xfId="0" applyNumberFormat="1" applyFont="1" applyFill="1" applyBorder="1" applyAlignment="1">
      <alignment horizontal="center"/>
    </xf>
    <xf numFmtId="0" fontId="1" fillId="2" borderId="0" xfId="2" applyFont="1" applyFill="1" applyBorder="1" applyAlignment="1">
      <alignment horizontal="center" vertical="center"/>
    </xf>
    <xf numFmtId="0" fontId="1" fillId="2" borderId="0" xfId="3" applyFont="1" applyFill="1" applyBorder="1" applyAlignment="1">
      <alignment horizontal="center" vertical="center" wrapText="1"/>
    </xf>
    <xf numFmtId="0" fontId="1" fillId="2" borderId="0" xfId="5" applyFont="1" applyFill="1" applyBorder="1" applyAlignment="1">
      <alignment horizontal="center" vertical="center" wrapText="1"/>
    </xf>
    <xf numFmtId="167" fontId="1" fillId="2" borderId="0" xfId="5" applyNumberFormat="1" applyFont="1" applyFill="1" applyBorder="1" applyAlignment="1">
      <alignment horizontal="center" vertical="center" wrapText="1"/>
    </xf>
    <xf numFmtId="166" fontId="1" fillId="2" borderId="0" xfId="3" applyNumberFormat="1" applyFont="1" applyFill="1" applyBorder="1" applyAlignment="1">
      <alignment horizontal="center" vertical="center" wrapText="1"/>
    </xf>
    <xf numFmtId="166" fontId="11" fillId="2" borderId="0" xfId="1" applyNumberFormat="1" applyFont="1" applyFill="1" applyBorder="1" applyAlignment="1">
      <alignment horizontal="center" vertical="center"/>
    </xf>
    <xf numFmtId="165" fontId="11" fillId="2" borderId="0" xfId="1" applyNumberFormat="1" applyFont="1" applyFill="1" applyBorder="1" applyAlignment="1">
      <alignment horizontal="center" vertical="center"/>
    </xf>
    <xf numFmtId="167" fontId="1" fillId="2" borderId="0" xfId="6" applyNumberFormat="1" applyFont="1" applyFill="1" applyBorder="1" applyAlignment="1">
      <alignment horizontal="center" vertical="center" wrapText="1"/>
    </xf>
    <xf numFmtId="167" fontId="1" fillId="2" borderId="0" xfId="7" applyNumberFormat="1" applyFont="1" applyFill="1" applyBorder="1" applyAlignment="1">
      <alignment horizontal="center" vertical="center" wrapText="1"/>
    </xf>
    <xf numFmtId="164" fontId="11" fillId="2" borderId="0" xfId="3" applyNumberFormat="1" applyFont="1" applyFill="1" applyBorder="1" applyAlignment="1">
      <alignment horizontal="center" vertical="center" wrapText="1"/>
    </xf>
    <xf numFmtId="166" fontId="1" fillId="2" borderId="0" xfId="7" applyNumberFormat="1" applyFont="1" applyFill="1" applyBorder="1" applyAlignment="1">
      <alignment horizontal="center" vertical="center" wrapText="1"/>
    </xf>
    <xf numFmtId="166" fontId="11" fillId="2" borderId="0" xfId="0" applyNumberFormat="1" applyFont="1" applyFill="1" applyBorder="1" applyAlignment="1">
      <alignment horizontal="center" vertical="center"/>
    </xf>
    <xf numFmtId="165" fontId="11" fillId="2" borderId="0" xfId="0" applyNumberFormat="1" applyFont="1" applyFill="1" applyBorder="1" applyAlignment="1">
      <alignment horizontal="center" vertical="center"/>
    </xf>
    <xf numFmtId="0" fontId="8" fillId="5" borderId="0" xfId="12" applyFont="1" applyFill="1" applyBorder="1" applyAlignment="1">
      <alignment wrapText="1"/>
    </xf>
    <xf numFmtId="0" fontId="7" fillId="5" borderId="0" xfId="0" applyFont="1" applyFill="1" applyBorder="1"/>
    <xf numFmtId="0" fontId="8" fillId="2" borderId="0" xfId="12" applyFont="1" applyFill="1" applyBorder="1" applyAlignment="1">
      <alignment wrapText="1"/>
    </xf>
    <xf numFmtId="0" fontId="8" fillId="2" borderId="0" xfId="12" applyFont="1" applyFill="1" applyBorder="1" applyAlignment="1">
      <alignment horizontal="center" wrapText="1"/>
    </xf>
    <xf numFmtId="167" fontId="8" fillId="2" borderId="0" xfId="12" applyNumberFormat="1" applyFont="1" applyFill="1" applyBorder="1" applyAlignment="1">
      <alignment horizontal="center" wrapText="1"/>
    </xf>
    <xf numFmtId="167" fontId="7" fillId="2" borderId="0" xfId="0" applyNumberFormat="1" applyFont="1" applyFill="1" applyBorder="1" applyAlignment="1">
      <alignment horizontal="center"/>
    </xf>
    <xf numFmtId="166" fontId="8" fillId="2" borderId="0" xfId="12" applyNumberFormat="1" applyFont="1" applyFill="1" applyBorder="1" applyAlignment="1">
      <alignment horizontal="center" wrapText="1"/>
    </xf>
    <xf numFmtId="0" fontId="7" fillId="2" borderId="0" xfId="0" applyFont="1" applyFill="1" applyBorder="1"/>
    <xf numFmtId="0" fontId="7" fillId="2" borderId="0" xfId="0" applyFont="1" applyFill="1" applyBorder="1" applyAlignment="1">
      <alignment horizontal="center"/>
    </xf>
    <xf numFmtId="0" fontId="8" fillId="5" borderId="0" xfId="12" applyFont="1" applyFill="1" applyBorder="1" applyAlignment="1">
      <alignment horizontal="center" wrapText="1"/>
    </xf>
    <xf numFmtId="167" fontId="8" fillId="5" borderId="0" xfId="12" applyNumberFormat="1" applyFont="1" applyFill="1" applyBorder="1" applyAlignment="1">
      <alignment horizontal="center" wrapText="1"/>
    </xf>
    <xf numFmtId="167" fontId="7" fillId="5" borderId="0" xfId="0" applyNumberFormat="1" applyFont="1" applyFill="1" applyBorder="1" applyAlignment="1">
      <alignment horizontal="center"/>
    </xf>
    <xf numFmtId="166" fontId="8" fillId="5" borderId="0" xfId="12" applyNumberFormat="1" applyFont="1" applyFill="1" applyBorder="1" applyAlignment="1">
      <alignment horizontal="center" wrapText="1"/>
    </xf>
    <xf numFmtId="0" fontId="7" fillId="5" borderId="0" xfId="0" applyFont="1" applyFill="1" applyBorder="1" applyAlignment="1">
      <alignment horizontal="center"/>
    </xf>
    <xf numFmtId="0" fontId="8" fillId="2" borderId="0" xfId="2" applyFont="1" applyFill="1" applyBorder="1" applyAlignment="1">
      <alignment horizontal="center" wrapText="1"/>
    </xf>
    <xf numFmtId="167" fontId="8" fillId="2" borderId="0" xfId="2" applyNumberFormat="1" applyFont="1" applyFill="1" applyBorder="1" applyAlignment="1">
      <alignment horizontal="center" wrapText="1"/>
    </xf>
    <xf numFmtId="166" fontId="8" fillId="2" borderId="0" xfId="2" applyNumberFormat="1" applyFont="1" applyFill="1" applyBorder="1" applyAlignment="1">
      <alignment horizontal="center" wrapText="1"/>
    </xf>
    <xf numFmtId="164" fontId="8" fillId="2" borderId="0" xfId="12" applyNumberFormat="1" applyFont="1" applyFill="1" applyBorder="1" applyAlignment="1">
      <alignment horizontal="center" wrapText="1"/>
    </xf>
    <xf numFmtId="165" fontId="7" fillId="2" borderId="0" xfId="0" applyNumberFormat="1" applyFont="1" applyFill="1" applyBorder="1" applyAlignment="1">
      <alignment horizontal="center"/>
    </xf>
    <xf numFmtId="0" fontId="8" fillId="5" borderId="0" xfId="2" applyFont="1" applyFill="1" applyBorder="1" applyAlignment="1">
      <alignment horizontal="center" wrapText="1"/>
    </xf>
    <xf numFmtId="167" fontId="8" fillId="5" borderId="0" xfId="2" applyNumberFormat="1" applyFont="1" applyFill="1" applyBorder="1" applyAlignment="1">
      <alignment horizontal="center" wrapText="1"/>
    </xf>
    <xf numFmtId="164" fontId="8" fillId="5" borderId="0" xfId="12" applyNumberFormat="1" applyFont="1" applyFill="1" applyBorder="1" applyAlignment="1">
      <alignment horizontal="center" wrapText="1"/>
    </xf>
    <xf numFmtId="165" fontId="7" fillId="5" borderId="0" xfId="0" applyNumberFormat="1" applyFont="1" applyFill="1" applyBorder="1" applyAlignment="1">
      <alignment horizontal="center"/>
    </xf>
    <xf numFmtId="165" fontId="8" fillId="2" borderId="0" xfId="2" applyNumberFormat="1" applyFont="1" applyFill="1" applyBorder="1" applyAlignment="1">
      <alignment horizontal="center" wrapText="1"/>
    </xf>
    <xf numFmtId="166" fontId="7" fillId="2" borderId="0" xfId="0" applyNumberFormat="1" applyFont="1" applyFill="1" applyBorder="1" applyAlignment="1">
      <alignment horizontal="center"/>
    </xf>
    <xf numFmtId="165" fontId="8" fillId="5" borderId="0" xfId="2" applyNumberFormat="1" applyFont="1" applyFill="1" applyBorder="1" applyAlignment="1">
      <alignment horizontal="center" wrapText="1"/>
    </xf>
    <xf numFmtId="166" fontId="7" fillId="5" borderId="0" xfId="0" applyNumberFormat="1" applyFont="1" applyFill="1" applyBorder="1" applyAlignment="1">
      <alignment horizontal="center"/>
    </xf>
    <xf numFmtId="164" fontId="5" fillId="2" borderId="0" xfId="2" applyNumberFormat="1" applyFont="1" applyFill="1" applyBorder="1" applyAlignment="1">
      <alignment horizontal="center" vertical="center" wrapText="1"/>
    </xf>
    <xf numFmtId="167" fontId="5" fillId="2" borderId="0" xfId="3" applyNumberFormat="1" applyFont="1" applyFill="1" applyBorder="1" applyAlignment="1">
      <alignment horizontal="center" vertical="center" wrapText="1"/>
    </xf>
    <xf numFmtId="164" fontId="5" fillId="2" borderId="0" xfId="3" applyNumberFormat="1" applyFont="1" applyFill="1" applyBorder="1" applyAlignment="1">
      <alignment horizontal="center" vertical="center" wrapText="1"/>
    </xf>
    <xf numFmtId="166" fontId="5" fillId="2" borderId="0" xfId="3" applyNumberFormat="1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center" vertical="center" wrapText="1"/>
    </xf>
    <xf numFmtId="0" fontId="6" fillId="2" borderId="0" xfId="5" applyFont="1" applyFill="1" applyBorder="1" applyAlignment="1">
      <alignment horizontal="center" vertical="center" wrapText="1"/>
    </xf>
    <xf numFmtId="167" fontId="6" fillId="2" borderId="0" xfId="5" applyNumberFormat="1" applyFont="1" applyFill="1" applyBorder="1" applyAlignment="1">
      <alignment horizontal="center" vertical="center" wrapText="1"/>
    </xf>
    <xf numFmtId="167" fontId="6" fillId="2" borderId="0" xfId="3" applyNumberFormat="1" applyFont="1" applyFill="1" applyBorder="1" applyAlignment="1">
      <alignment horizontal="center" vertical="center" wrapText="1"/>
    </xf>
    <xf numFmtId="166" fontId="6" fillId="2" borderId="0" xfId="3" applyNumberFormat="1" applyFont="1" applyFill="1" applyBorder="1" applyAlignment="1">
      <alignment horizontal="center" vertical="center" wrapText="1"/>
    </xf>
    <xf numFmtId="166" fontId="5" fillId="2" borderId="0" xfId="1" applyNumberFormat="1" applyFont="1" applyFill="1" applyBorder="1" applyAlignment="1">
      <alignment horizontal="center" vertical="center"/>
    </xf>
    <xf numFmtId="164" fontId="5" fillId="2" borderId="0" xfId="5" applyNumberFormat="1" applyFont="1" applyFill="1" applyBorder="1" applyAlignment="1">
      <alignment horizontal="center" vertical="center" wrapText="1"/>
    </xf>
    <xf numFmtId="167" fontId="5" fillId="2" borderId="0" xfId="0" applyNumberFormat="1" applyFont="1" applyFill="1" applyBorder="1" applyAlignment="1">
      <alignment horizontal="center" vertical="center"/>
    </xf>
    <xf numFmtId="166" fontId="5" fillId="2" borderId="0" xfId="0" applyNumberFormat="1" applyFont="1" applyFill="1" applyBorder="1" applyAlignment="1">
      <alignment horizontal="center" vertical="center"/>
    </xf>
    <xf numFmtId="164" fontId="5" fillId="5" borderId="0" xfId="5" applyNumberFormat="1" applyFont="1" applyFill="1" applyBorder="1" applyAlignment="1">
      <alignment horizontal="center" vertical="center" wrapText="1"/>
    </xf>
    <xf numFmtId="167" fontId="5" fillId="5" borderId="0" xfId="0" applyNumberFormat="1" applyFont="1" applyFill="1" applyBorder="1" applyAlignment="1">
      <alignment horizontal="center" vertical="center"/>
    </xf>
    <xf numFmtId="164" fontId="5" fillId="5" borderId="0" xfId="3" applyNumberFormat="1" applyFont="1" applyFill="1" applyBorder="1" applyAlignment="1">
      <alignment horizontal="center" vertical="center" wrapText="1"/>
    </xf>
    <xf numFmtId="166" fontId="5" fillId="5" borderId="0" xfId="0" applyNumberFormat="1" applyFont="1" applyFill="1" applyBorder="1" applyAlignment="1">
      <alignment horizontal="center" vertical="center"/>
    </xf>
    <xf numFmtId="0" fontId="6" fillId="5" borderId="0" xfId="3" applyFont="1" applyFill="1" applyBorder="1" applyAlignment="1">
      <alignment horizontal="center" vertical="center" wrapText="1"/>
    </xf>
    <xf numFmtId="0" fontId="6" fillId="5" borderId="0" xfId="5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/>
    </xf>
    <xf numFmtId="167" fontId="6" fillId="5" borderId="0" xfId="5" applyNumberFormat="1" applyFont="1" applyFill="1" applyBorder="1" applyAlignment="1">
      <alignment horizontal="center" vertical="center" wrapText="1"/>
    </xf>
    <xf numFmtId="167" fontId="6" fillId="5" borderId="0" xfId="3" applyNumberFormat="1" applyFont="1" applyFill="1" applyBorder="1" applyAlignment="1">
      <alignment horizontal="center" vertical="center" wrapText="1"/>
    </xf>
    <xf numFmtId="166" fontId="6" fillId="5" borderId="0" xfId="3" applyNumberFormat="1" applyFont="1" applyFill="1" applyBorder="1" applyAlignment="1">
      <alignment horizontal="center" vertical="center" wrapText="1"/>
    </xf>
    <xf numFmtId="166" fontId="5" fillId="5" borderId="0" xfId="1" applyNumberFormat="1" applyFont="1" applyFill="1" applyBorder="1" applyAlignment="1">
      <alignment horizontal="center" vertical="center"/>
    </xf>
    <xf numFmtId="167" fontId="5" fillId="5" borderId="0" xfId="1" applyNumberFormat="1" applyFont="1" applyFill="1" applyBorder="1" applyAlignment="1">
      <alignment horizontal="center" vertical="center"/>
    </xf>
    <xf numFmtId="167" fontId="6" fillId="5" borderId="0" xfId="8" applyNumberFormat="1" applyFont="1" applyFill="1" applyBorder="1" applyAlignment="1">
      <alignment horizontal="center" vertical="center" wrapText="1"/>
    </xf>
    <xf numFmtId="0" fontId="8" fillId="3" borderId="0" xfId="2" applyFont="1" applyFill="1" applyBorder="1" applyAlignment="1">
      <alignment wrapText="1"/>
    </xf>
    <xf numFmtId="0" fontId="8" fillId="6" borderId="0" xfId="2" applyFont="1" applyFill="1" applyBorder="1" applyAlignment="1">
      <alignment horizontal="center"/>
    </xf>
    <xf numFmtId="0" fontId="8" fillId="6" borderId="0" xfId="12" applyFont="1" applyFill="1" applyBorder="1" applyAlignment="1">
      <alignment horizontal="center"/>
    </xf>
    <xf numFmtId="0" fontId="7" fillId="0" borderId="0" xfId="0" applyFont="1" applyBorder="1"/>
    <xf numFmtId="0" fontId="7" fillId="0" borderId="0" xfId="0" applyFont="1" applyFill="1" applyBorder="1"/>
    <xf numFmtId="0" fontId="7" fillId="3" borderId="0" xfId="0" applyFont="1" applyFill="1" applyBorder="1"/>
    <xf numFmtId="165" fontId="7" fillId="3" borderId="0" xfId="0" applyNumberFormat="1" applyFont="1" applyFill="1" applyBorder="1" applyAlignment="1">
      <alignment horizontal="center"/>
    </xf>
    <xf numFmtId="166" fontId="7" fillId="3" borderId="0" xfId="0" applyNumberFormat="1" applyFont="1" applyFill="1" applyBorder="1" applyAlignment="1">
      <alignment horizontal="center"/>
    </xf>
    <xf numFmtId="0" fontId="8" fillId="3" borderId="0" xfId="12" applyFont="1" applyFill="1" applyBorder="1" applyAlignment="1">
      <alignment wrapText="1"/>
    </xf>
    <xf numFmtId="0" fontId="8" fillId="3" borderId="0" xfId="12" applyFont="1" applyFill="1" applyBorder="1" applyAlignment="1">
      <alignment horizontal="center" wrapText="1"/>
    </xf>
    <xf numFmtId="167" fontId="7" fillId="3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4" borderId="0" xfId="2" applyFont="1" applyFill="1" applyBorder="1" applyAlignment="1">
      <alignment horizontal="center" wrapText="1"/>
    </xf>
    <xf numFmtId="167" fontId="8" fillId="4" borderId="0" xfId="2" applyNumberFormat="1" applyFont="1" applyFill="1" applyBorder="1" applyAlignment="1">
      <alignment horizontal="center" wrapText="1"/>
    </xf>
    <xf numFmtId="166" fontId="8" fillId="4" borderId="0" xfId="2" applyNumberFormat="1" applyFont="1" applyFill="1" applyBorder="1" applyAlignment="1">
      <alignment horizontal="center" wrapText="1"/>
    </xf>
    <xf numFmtId="167" fontId="8" fillId="4" borderId="0" xfId="12" applyNumberFormat="1" applyFont="1" applyFill="1" applyBorder="1" applyAlignment="1">
      <alignment horizontal="center" wrapText="1"/>
    </xf>
    <xf numFmtId="164" fontId="8" fillId="4" borderId="0" xfId="12" applyNumberFormat="1" applyFont="1" applyFill="1" applyBorder="1" applyAlignment="1">
      <alignment horizontal="center" wrapText="1"/>
    </xf>
    <xf numFmtId="166" fontId="8" fillId="4" borderId="0" xfId="12" applyNumberFormat="1" applyFont="1" applyFill="1" applyBorder="1" applyAlignment="1">
      <alignment horizontal="center" wrapText="1"/>
    </xf>
    <xf numFmtId="0" fontId="7" fillId="4" borderId="0" xfId="0" applyFont="1" applyFill="1" applyBorder="1" applyAlignment="1">
      <alignment horizontal="center"/>
    </xf>
    <xf numFmtId="165" fontId="7" fillId="4" borderId="0" xfId="0" applyNumberFormat="1" applyFont="1" applyFill="1" applyBorder="1" applyAlignment="1">
      <alignment horizontal="center"/>
    </xf>
    <xf numFmtId="0" fontId="7" fillId="4" borderId="0" xfId="0" applyFont="1" applyFill="1" applyBorder="1"/>
    <xf numFmtId="164" fontId="7" fillId="3" borderId="0" xfId="0" applyNumberFormat="1" applyFont="1" applyFill="1" applyBorder="1" applyAlignment="1">
      <alignment horizontal="center"/>
    </xf>
    <xf numFmtId="166" fontId="8" fillId="2" borderId="0" xfId="12" applyNumberFormat="1" applyFont="1" applyFill="1" applyBorder="1" applyAlignment="1">
      <alignment horizontal="center"/>
    </xf>
    <xf numFmtId="166" fontId="8" fillId="5" borderId="0" xfId="12" applyNumberFormat="1" applyFont="1" applyFill="1" applyBorder="1" applyAlignment="1">
      <alignment horizontal="center"/>
    </xf>
    <xf numFmtId="164" fontId="8" fillId="2" borderId="0" xfId="12" applyNumberFormat="1" applyFont="1" applyFill="1" applyBorder="1" applyAlignment="1">
      <alignment horizontal="center"/>
    </xf>
    <xf numFmtId="164" fontId="7" fillId="2" borderId="0" xfId="0" applyNumberFormat="1" applyFont="1" applyFill="1" applyBorder="1" applyAlignment="1">
      <alignment horizontal="center"/>
    </xf>
    <xf numFmtId="164" fontId="7" fillId="5" borderId="0" xfId="0" applyNumberFormat="1" applyFont="1" applyFill="1" applyBorder="1" applyAlignment="1">
      <alignment horizontal="center"/>
    </xf>
    <xf numFmtId="164" fontId="8" fillId="5" borderId="0" xfId="12" applyNumberFormat="1" applyFont="1" applyFill="1" applyBorder="1" applyAlignment="1">
      <alignment horizontal="center"/>
    </xf>
    <xf numFmtId="167" fontId="8" fillId="2" borderId="0" xfId="12" applyNumberFormat="1" applyFont="1" applyFill="1" applyBorder="1" applyAlignment="1">
      <alignment horizontal="center"/>
    </xf>
    <xf numFmtId="167" fontId="8" fillId="5" borderId="0" xfId="12" applyNumberFormat="1" applyFont="1" applyFill="1" applyBorder="1" applyAlignment="1">
      <alignment horizontal="center"/>
    </xf>
    <xf numFmtId="165" fontId="8" fillId="2" borderId="0" xfId="12" applyNumberFormat="1" applyFont="1" applyFill="1" applyBorder="1" applyAlignment="1">
      <alignment horizontal="center"/>
    </xf>
    <xf numFmtId="165" fontId="8" fillId="5" borderId="0" xfId="12" applyNumberFormat="1" applyFont="1" applyFill="1" applyBorder="1" applyAlignment="1">
      <alignment horizontal="center"/>
    </xf>
    <xf numFmtId="167" fontId="11" fillId="2" borderId="0" xfId="3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vertical="center"/>
    </xf>
    <xf numFmtId="164" fontId="5" fillId="0" borderId="0" xfId="8" applyNumberFormat="1" applyFont="1" applyFill="1" applyBorder="1" applyAlignment="1">
      <alignment horizontal="center" vertical="center" wrapText="1"/>
    </xf>
    <xf numFmtId="167" fontId="5" fillId="0" borderId="0" xfId="0" applyNumberFormat="1" applyFont="1" applyFill="1" applyBorder="1" applyAlignment="1">
      <alignment horizontal="center" vertical="center"/>
    </xf>
    <xf numFmtId="164" fontId="5" fillId="0" borderId="0" xfId="7" applyNumberFormat="1" applyFont="1" applyFill="1" applyBorder="1" applyAlignment="1">
      <alignment horizontal="center" vertical="center" wrapText="1"/>
    </xf>
    <xf numFmtId="166" fontId="5" fillId="0" borderId="0" xfId="0" applyNumberFormat="1" applyFont="1" applyFill="1" applyBorder="1" applyAlignment="1">
      <alignment horizontal="center" vertical="center"/>
    </xf>
    <xf numFmtId="164" fontId="5" fillId="0" borderId="0" xfId="2" applyNumberFormat="1" applyFont="1" applyFill="1" applyBorder="1" applyAlignment="1">
      <alignment horizontal="center" vertical="center" wrapText="1"/>
    </xf>
    <xf numFmtId="167" fontId="5" fillId="0" borderId="0" xfId="6" applyNumberFormat="1" applyFont="1" applyFill="1" applyBorder="1" applyAlignment="1">
      <alignment horizontal="center" vertical="center" wrapText="1"/>
    </xf>
    <xf numFmtId="167" fontId="5" fillId="0" borderId="0" xfId="7" applyNumberFormat="1" applyFont="1" applyFill="1" applyBorder="1" applyAlignment="1">
      <alignment horizontal="center" vertical="center" wrapText="1"/>
    </xf>
    <xf numFmtId="166" fontId="5" fillId="0" borderId="0" xfId="7" applyNumberFormat="1" applyFont="1" applyFill="1" applyBorder="1" applyAlignment="1">
      <alignment horizontal="center" vertical="center" wrapText="1"/>
    </xf>
    <xf numFmtId="164" fontId="5" fillId="0" borderId="0" xfId="10" applyNumberFormat="1" applyFont="1" applyFill="1" applyBorder="1" applyAlignment="1">
      <alignment horizontal="center" vertical="center" wrapText="1"/>
    </xf>
    <xf numFmtId="164" fontId="5" fillId="0" borderId="0" xfId="4" applyNumberFormat="1" applyFont="1" applyFill="1" applyBorder="1" applyAlignment="1">
      <alignment horizontal="center" vertical="center" wrapText="1"/>
    </xf>
    <xf numFmtId="166" fontId="5" fillId="0" borderId="0" xfId="1" applyNumberFormat="1" applyFont="1" applyFill="1" applyBorder="1" applyAlignment="1">
      <alignment horizontal="center" vertical="center" wrapText="1"/>
    </xf>
    <xf numFmtId="167" fontId="5" fillId="0" borderId="0" xfId="9" applyNumberFormat="1" applyFont="1" applyFill="1" applyBorder="1" applyAlignment="1">
      <alignment horizontal="center" vertical="center" wrapText="1"/>
    </xf>
    <xf numFmtId="164" fontId="5" fillId="0" borderId="0" xfId="5" applyNumberFormat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0" xfId="7" applyFont="1" applyFill="1" applyBorder="1" applyAlignment="1">
      <alignment horizontal="center" vertical="center"/>
    </xf>
    <xf numFmtId="166" fontId="5" fillId="0" borderId="0" xfId="1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168" fontId="5" fillId="0" borderId="0" xfId="0" applyNumberFormat="1" applyFont="1" applyFill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15" fillId="0" borderId="1" xfId="4" applyFont="1" applyFill="1" applyBorder="1" applyAlignment="1">
      <alignment horizontal="center" vertical="center" wrapText="1"/>
    </xf>
    <xf numFmtId="167" fontId="15" fillId="0" borderId="1" xfId="9" applyNumberFormat="1" applyFont="1" applyFill="1" applyBorder="1" applyAlignment="1">
      <alignment horizontal="center" vertical="center" wrapText="1"/>
    </xf>
    <xf numFmtId="2" fontId="15" fillId="0" borderId="1" xfId="4" applyNumberFormat="1" applyFont="1" applyFill="1" applyBorder="1" applyAlignment="1">
      <alignment horizontal="center" vertical="center" wrapText="1"/>
    </xf>
    <xf numFmtId="167" fontId="15" fillId="0" borderId="1" xfId="4" applyNumberFormat="1" applyFont="1" applyFill="1" applyBorder="1" applyAlignment="1">
      <alignment horizontal="center" vertical="center" wrapText="1"/>
    </xf>
    <xf numFmtId="166" fontId="5" fillId="0" borderId="1" xfId="4" applyNumberFormat="1" applyFont="1" applyFill="1" applyBorder="1" applyAlignment="1">
      <alignment horizontal="center" vertical="center" wrapText="1"/>
    </xf>
    <xf numFmtId="167" fontId="15" fillId="0" borderId="1" xfId="7" applyNumberFormat="1" applyFont="1" applyFill="1" applyBorder="1" applyAlignment="1">
      <alignment horizontal="center" vertical="center" wrapText="1"/>
    </xf>
    <xf numFmtId="166" fontId="15" fillId="0" borderId="1" xfId="7" applyNumberFormat="1" applyFont="1" applyFill="1" applyBorder="1" applyAlignment="1">
      <alignment horizontal="center" vertical="center" wrapText="1"/>
    </xf>
    <xf numFmtId="168" fontId="15" fillId="0" borderId="1" xfId="2" applyNumberFormat="1" applyFont="1" applyFill="1" applyBorder="1" applyAlignment="1">
      <alignment horizontal="center" vertical="center" wrapText="1"/>
    </xf>
    <xf numFmtId="164" fontId="15" fillId="0" borderId="1" xfId="1" applyNumberFormat="1" applyFont="1" applyFill="1" applyBorder="1" applyAlignment="1">
      <alignment horizontal="center" vertical="center" wrapText="1"/>
    </xf>
    <xf numFmtId="166" fontId="15" fillId="0" borderId="1" xfId="1" applyNumberFormat="1" applyFont="1" applyFill="1" applyBorder="1" applyAlignment="1">
      <alignment horizontal="center" vertical="center" wrapText="1"/>
    </xf>
    <xf numFmtId="166" fontId="15" fillId="0" borderId="1" xfId="4" applyNumberFormat="1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164" fontId="15" fillId="0" borderId="1" xfId="2" applyNumberFormat="1" applyFont="1" applyFill="1" applyBorder="1" applyAlignment="1">
      <alignment horizontal="center" vertical="center" wrapText="1"/>
    </xf>
    <xf numFmtId="164" fontId="15" fillId="0" borderId="1" xfId="3" applyNumberFormat="1" applyFont="1" applyFill="1" applyBorder="1" applyAlignment="1">
      <alignment horizontal="center" vertical="center" wrapText="1"/>
    </xf>
    <xf numFmtId="166" fontId="15" fillId="0" borderId="1" xfId="3" applyNumberFormat="1" applyFont="1" applyFill="1" applyBorder="1" applyAlignment="1">
      <alignment horizontal="center" vertical="center" wrapText="1"/>
    </xf>
    <xf numFmtId="164" fontId="15" fillId="0" borderId="1" xfId="9" applyNumberFormat="1" applyFont="1" applyFill="1" applyBorder="1" applyAlignment="1">
      <alignment horizontal="center" vertical="center" wrapText="1"/>
    </xf>
    <xf numFmtId="164" fontId="15" fillId="0" borderId="1" xfId="7" applyNumberFormat="1" applyFont="1" applyFill="1" applyBorder="1" applyAlignment="1">
      <alignment horizontal="center" vertical="center" wrapText="1"/>
    </xf>
    <xf numFmtId="168" fontId="15" fillId="0" borderId="1" xfId="10" applyNumberFormat="1" applyFont="1" applyFill="1" applyBorder="1" applyAlignment="1">
      <alignment horizontal="center" vertical="center" wrapText="1"/>
    </xf>
    <xf numFmtId="164" fontId="15" fillId="0" borderId="1" xfId="4" applyNumberFormat="1" applyFont="1" applyFill="1" applyBorder="1" applyAlignment="1">
      <alignment horizontal="center" vertical="center" wrapText="1"/>
    </xf>
    <xf numFmtId="164" fontId="5" fillId="0" borderId="0" xfId="1" applyNumberFormat="1" applyFont="1" applyBorder="1" applyAlignment="1">
      <alignment horizontal="center" vertical="center"/>
    </xf>
    <xf numFmtId="0" fontId="15" fillId="0" borderId="1" xfId="2" applyNumberFormat="1" applyFont="1" applyFill="1" applyBorder="1" applyAlignment="1">
      <alignment horizontal="center" vertical="center" wrapText="1"/>
    </xf>
    <xf numFmtId="0" fontId="5" fillId="0" borderId="0" xfId="7" applyFont="1" applyBorder="1" applyAlignment="1">
      <alignment horizontal="center" vertical="center"/>
    </xf>
    <xf numFmtId="167" fontId="15" fillId="0" borderId="1" xfId="3" applyNumberFormat="1" applyFont="1" applyFill="1" applyBorder="1" applyAlignment="1">
      <alignment horizontal="center" vertical="center" wrapText="1"/>
    </xf>
    <xf numFmtId="167" fontId="13" fillId="0" borderId="0" xfId="12" applyNumberFormat="1" applyFont="1" applyFill="1" applyBorder="1" applyAlignment="1">
      <alignment horizontal="center" vertical="center" wrapText="1"/>
    </xf>
    <xf numFmtId="167" fontId="14" fillId="0" borderId="0" xfId="0" applyNumberFormat="1" applyFont="1" applyFill="1" applyBorder="1" applyAlignment="1">
      <alignment horizontal="center" vertical="center"/>
    </xf>
    <xf numFmtId="166" fontId="13" fillId="0" borderId="0" xfId="12" applyNumberFormat="1" applyFont="1" applyFill="1" applyBorder="1" applyAlignment="1">
      <alignment horizontal="center" vertical="center" wrapText="1"/>
    </xf>
    <xf numFmtId="167" fontId="13" fillId="0" borderId="0" xfId="2" applyNumberFormat="1" applyFont="1" applyFill="1" applyBorder="1" applyAlignment="1">
      <alignment horizontal="center" vertical="center" wrapText="1"/>
    </xf>
    <xf numFmtId="164" fontId="14" fillId="0" borderId="0" xfId="0" applyNumberFormat="1" applyFont="1" applyFill="1" applyBorder="1" applyAlignment="1">
      <alignment horizontal="center" vertical="center"/>
    </xf>
    <xf numFmtId="166" fontId="13" fillId="0" borderId="0" xfId="2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4" fontId="13" fillId="0" borderId="0" xfId="12" applyNumberFormat="1" applyFont="1" applyFill="1" applyBorder="1" applyAlignment="1">
      <alignment horizontal="center" vertical="center" wrapText="1"/>
    </xf>
    <xf numFmtId="167" fontId="8" fillId="0" borderId="0" xfId="2" applyNumberFormat="1" applyFont="1" applyFill="1" applyBorder="1" applyAlignment="1">
      <alignment horizontal="center" wrapText="1"/>
    </xf>
    <xf numFmtId="166" fontId="8" fillId="0" borderId="0" xfId="2" applyNumberFormat="1" applyFont="1" applyFill="1" applyBorder="1" applyAlignment="1">
      <alignment horizontal="center" wrapText="1"/>
    </xf>
    <xf numFmtId="167" fontId="8" fillId="0" borderId="0" xfId="12" applyNumberFormat="1" applyFont="1" applyFill="1" applyBorder="1" applyAlignment="1">
      <alignment horizontal="center" wrapText="1"/>
    </xf>
    <xf numFmtId="164" fontId="8" fillId="0" borderId="0" xfId="12" applyNumberFormat="1" applyFont="1" applyFill="1" applyBorder="1" applyAlignment="1">
      <alignment horizontal="center" wrapText="1"/>
    </xf>
    <xf numFmtId="166" fontId="8" fillId="0" borderId="0" xfId="12" applyNumberFormat="1" applyFont="1" applyFill="1" applyBorder="1" applyAlignment="1">
      <alignment horizontal="center" wrapText="1"/>
    </xf>
    <xf numFmtId="164" fontId="7" fillId="0" borderId="0" xfId="0" applyNumberFormat="1" applyFont="1" applyFill="1" applyBorder="1" applyAlignment="1">
      <alignment horizont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164" fontId="12" fillId="0" borderId="0" xfId="2" applyNumberFormat="1" applyFont="1" applyFill="1" applyBorder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0" fontId="12" fillId="0" borderId="0" xfId="9" applyFont="1" applyFill="1" applyBorder="1" applyAlignment="1">
      <alignment horizontal="center" vertical="center"/>
    </xf>
    <xf numFmtId="0" fontId="12" fillId="0" borderId="0" xfId="7" applyFont="1" applyFill="1" applyBorder="1" applyAlignment="1">
      <alignment horizontal="center" vertical="center"/>
    </xf>
    <xf numFmtId="0" fontId="20" fillId="0" borderId="0" xfId="10" applyFont="1" applyFill="1" applyBorder="1" applyAlignment="1">
      <alignment horizontal="center" vertical="center"/>
    </xf>
    <xf numFmtId="0" fontId="20" fillId="0" borderId="0" xfId="4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1" fontId="5" fillId="0" borderId="5" xfId="0" applyNumberFormat="1" applyFont="1" applyFill="1" applyBorder="1" applyAlignment="1">
      <alignment vertical="center"/>
    </xf>
    <xf numFmtId="167" fontId="15" fillId="0" borderId="9" xfId="9" applyNumberFormat="1" applyFont="1" applyFill="1" applyBorder="1" applyAlignment="1">
      <alignment horizontal="center" vertical="center" wrapText="1"/>
    </xf>
    <xf numFmtId="164" fontId="15" fillId="0" borderId="9" xfId="2" applyNumberFormat="1" applyFont="1" applyFill="1" applyBorder="1" applyAlignment="1">
      <alignment horizontal="center" vertical="center" wrapText="1"/>
    </xf>
    <xf numFmtId="164" fontId="15" fillId="0" borderId="9" xfId="9" applyNumberFormat="1" applyFont="1" applyFill="1" applyBorder="1" applyAlignment="1">
      <alignment horizontal="center" vertical="center" wrapText="1"/>
    </xf>
    <xf numFmtId="1" fontId="15" fillId="0" borderId="13" xfId="3" applyNumberFormat="1" applyFont="1" applyFill="1" applyBorder="1" applyAlignment="1">
      <alignment horizontal="center" vertical="center" wrapText="1"/>
    </xf>
    <xf numFmtId="1" fontId="15" fillId="0" borderId="12" xfId="3" applyNumberFormat="1" applyFont="1" applyFill="1" applyBorder="1" applyAlignment="1">
      <alignment horizontal="center" vertical="center" wrapText="1"/>
    </xf>
    <xf numFmtId="1" fontId="5" fillId="0" borderId="7" xfId="3" applyNumberFormat="1" applyFont="1" applyFill="1" applyBorder="1" applyAlignment="1">
      <alignment horizontal="center" vertical="center" wrapText="1"/>
    </xf>
    <xf numFmtId="1" fontId="15" fillId="0" borderId="13" xfId="4" applyNumberFormat="1" applyFont="1" applyFill="1" applyBorder="1" applyAlignment="1">
      <alignment horizontal="center" vertical="center" wrapText="1"/>
    </xf>
    <xf numFmtId="1" fontId="5" fillId="0" borderId="8" xfId="3" applyNumberFormat="1" applyFont="1" applyFill="1" applyBorder="1" applyAlignment="1">
      <alignment horizontal="center" vertical="center" wrapText="1"/>
    </xf>
    <xf numFmtId="1" fontId="5" fillId="0" borderId="7" xfId="0" applyNumberFormat="1" applyFont="1" applyFill="1" applyBorder="1" applyAlignment="1">
      <alignment horizontal="center" vertical="center"/>
    </xf>
    <xf numFmtId="1" fontId="13" fillId="0" borderId="7" xfId="2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center" vertical="center"/>
    </xf>
    <xf numFmtId="1" fontId="13" fillId="0" borderId="8" xfId="2" applyNumberFormat="1" applyFont="1" applyFill="1" applyBorder="1" applyAlignment="1">
      <alignment horizontal="center" vertical="center" wrapText="1"/>
    </xf>
    <xf numFmtId="167" fontId="15" fillId="0" borderId="9" xfId="7" applyNumberFormat="1" applyFont="1" applyFill="1" applyBorder="1" applyAlignment="1">
      <alignment horizontal="center" vertical="center" wrapText="1"/>
    </xf>
    <xf numFmtId="1" fontId="5" fillId="0" borderId="13" xfId="4" applyNumberFormat="1" applyFont="1" applyFill="1" applyBorder="1" applyAlignment="1">
      <alignment horizontal="center" vertical="center" wrapText="1"/>
    </xf>
    <xf numFmtId="1" fontId="15" fillId="0" borderId="12" xfId="4" applyNumberFormat="1" applyFont="1" applyFill="1" applyBorder="1" applyAlignment="1">
      <alignment horizontal="center" vertical="center" wrapText="1"/>
    </xf>
    <xf numFmtId="1" fontId="12" fillId="0" borderId="6" xfId="3" applyNumberFormat="1" applyFont="1" applyFill="1" applyBorder="1" applyAlignment="1">
      <alignment horizontal="center" vertical="center"/>
    </xf>
    <xf numFmtId="0" fontId="12" fillId="0" borderId="6" xfId="7" applyFont="1" applyFill="1" applyBorder="1" applyAlignment="1">
      <alignment horizontal="center" vertical="center"/>
    </xf>
    <xf numFmtId="165" fontId="5" fillId="0" borderId="7" xfId="7" applyNumberFormat="1" applyFont="1" applyFill="1" applyBorder="1" applyAlignment="1">
      <alignment horizontal="center" vertical="center" wrapText="1"/>
    </xf>
    <xf numFmtId="165" fontId="5" fillId="0" borderId="8" xfId="7" applyNumberFormat="1" applyFont="1" applyFill="1" applyBorder="1" applyAlignment="1">
      <alignment horizontal="center" vertical="center" wrapText="1"/>
    </xf>
    <xf numFmtId="165" fontId="14" fillId="0" borderId="7" xfId="0" applyNumberFormat="1" applyFont="1" applyFill="1" applyBorder="1" applyAlignment="1">
      <alignment horizontal="center" vertical="center"/>
    </xf>
    <xf numFmtId="168" fontId="15" fillId="0" borderId="9" xfId="2" applyNumberFormat="1" applyFont="1" applyFill="1" applyBorder="1" applyAlignment="1">
      <alignment horizontal="center" vertical="center" wrapText="1"/>
    </xf>
    <xf numFmtId="165" fontId="15" fillId="0" borderId="13" xfId="7" applyNumberFormat="1" applyFont="1" applyFill="1" applyBorder="1" applyAlignment="1">
      <alignment horizontal="center" vertical="center" wrapText="1"/>
    </xf>
    <xf numFmtId="165" fontId="15" fillId="0" borderId="12" xfId="7" applyNumberFormat="1" applyFont="1" applyFill="1" applyBorder="1" applyAlignment="1">
      <alignment horizontal="center" vertical="center" wrapText="1"/>
    </xf>
    <xf numFmtId="165" fontId="14" fillId="0" borderId="8" xfId="0" applyNumberFormat="1" applyFont="1" applyFill="1" applyBorder="1" applyAlignment="1">
      <alignment horizontal="center" vertical="center"/>
    </xf>
    <xf numFmtId="168" fontId="15" fillId="0" borderId="9" xfId="10" applyNumberFormat="1" applyFont="1" applyFill="1" applyBorder="1" applyAlignment="1">
      <alignment horizontal="center" vertical="center" wrapText="1"/>
    </xf>
    <xf numFmtId="165" fontId="5" fillId="0" borderId="11" xfId="0" applyNumberFormat="1" applyFont="1" applyFill="1" applyBorder="1" applyAlignment="1">
      <alignment horizontal="center" vertical="center"/>
    </xf>
    <xf numFmtId="165" fontId="5" fillId="0" borderId="10" xfId="0" applyNumberFormat="1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165" fontId="5" fillId="0" borderId="7" xfId="0" applyNumberFormat="1" applyFont="1" applyBorder="1" applyAlignment="1">
      <alignment horizontal="center" vertical="center"/>
    </xf>
    <xf numFmtId="165" fontId="16" fillId="0" borderId="7" xfId="0" applyNumberFormat="1" applyFont="1" applyBorder="1" applyAlignment="1">
      <alignment horizontal="center" vertical="center"/>
    </xf>
    <xf numFmtId="165" fontId="5" fillId="0" borderId="7" xfId="0" applyNumberFormat="1" applyFont="1" applyFill="1" applyBorder="1" applyAlignment="1">
      <alignment horizontal="center" vertical="center"/>
    </xf>
    <xf numFmtId="165" fontId="16" fillId="0" borderId="7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5" fillId="0" borderId="15" xfId="2" applyNumberFormat="1" applyFont="1" applyFill="1" applyBorder="1" applyAlignment="1">
      <alignment horizontal="center" vertical="center" wrapText="1"/>
    </xf>
    <xf numFmtId="164" fontId="15" fillId="0" borderId="16" xfId="2" applyNumberFormat="1" applyFont="1" applyFill="1" applyBorder="1" applyAlignment="1">
      <alignment horizontal="center" vertical="center" wrapText="1"/>
    </xf>
    <xf numFmtId="164" fontId="15" fillId="0" borderId="15" xfId="2" applyNumberFormat="1" applyFont="1" applyFill="1" applyBorder="1" applyAlignment="1">
      <alignment horizontal="center" vertical="center" wrapText="1"/>
    </xf>
    <xf numFmtId="167" fontId="15" fillId="0" borderId="15" xfId="3" applyNumberFormat="1" applyFont="1" applyFill="1" applyBorder="1" applyAlignment="1">
      <alignment horizontal="center" vertical="center" wrapText="1"/>
    </xf>
    <xf numFmtId="164" fontId="15" fillId="0" borderId="15" xfId="3" applyNumberFormat="1" applyFont="1" applyFill="1" applyBorder="1" applyAlignment="1">
      <alignment horizontal="center" vertical="center" wrapText="1"/>
    </xf>
    <xf numFmtId="166" fontId="15" fillId="0" borderId="15" xfId="3" applyNumberFormat="1" applyFont="1" applyFill="1" applyBorder="1" applyAlignment="1">
      <alignment horizontal="center" vertical="center" wrapText="1"/>
    </xf>
    <xf numFmtId="164" fontId="15" fillId="0" borderId="16" xfId="9" applyNumberFormat="1" applyFont="1" applyFill="1" applyBorder="1" applyAlignment="1">
      <alignment horizontal="center" vertical="center" wrapText="1"/>
    </xf>
    <xf numFmtId="164" fontId="15" fillId="0" borderId="15" xfId="9" applyNumberFormat="1" applyFont="1" applyFill="1" applyBorder="1" applyAlignment="1">
      <alignment horizontal="center" vertical="center" wrapText="1"/>
    </xf>
    <xf numFmtId="164" fontId="15" fillId="0" borderId="15" xfId="7" applyNumberFormat="1" applyFont="1" applyFill="1" applyBorder="1" applyAlignment="1">
      <alignment horizontal="center" vertical="center" wrapText="1"/>
    </xf>
    <xf numFmtId="166" fontId="15" fillId="0" borderId="15" xfId="7" applyNumberFormat="1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vertical="center"/>
    </xf>
    <xf numFmtId="166" fontId="15" fillId="0" borderId="15" xfId="1" applyNumberFormat="1" applyFont="1" applyFill="1" applyBorder="1" applyAlignment="1">
      <alignment horizontal="center" vertical="center" wrapText="1"/>
    </xf>
    <xf numFmtId="165" fontId="16" fillId="0" borderId="8" xfId="0" applyNumberFormat="1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1" fontId="12" fillId="0" borderId="18" xfId="3" applyNumberFormat="1" applyFont="1" applyFill="1" applyBorder="1" applyAlignment="1">
      <alignment horizontal="center" vertical="center"/>
    </xf>
    <xf numFmtId="0" fontId="12" fillId="0" borderId="18" xfId="7" applyFont="1" applyFill="1" applyBorder="1" applyAlignment="1">
      <alignment horizontal="center" vertical="center"/>
    </xf>
    <xf numFmtId="0" fontId="20" fillId="0" borderId="19" xfId="10" applyFont="1" applyFill="1" applyBorder="1" applyAlignment="1">
      <alignment horizontal="center" vertical="center"/>
    </xf>
    <xf numFmtId="0" fontId="20" fillId="0" borderId="20" xfId="10" applyFont="1" applyFill="1" applyBorder="1" applyAlignment="1">
      <alignment horizontal="center" vertical="center"/>
    </xf>
    <xf numFmtId="0" fontId="20" fillId="0" borderId="20" xfId="4" applyFont="1" applyFill="1" applyBorder="1" applyAlignment="1">
      <alignment horizontal="center" vertical="center"/>
    </xf>
    <xf numFmtId="0" fontId="20" fillId="0" borderId="20" xfId="1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164" fontId="5" fillId="0" borderId="5" xfId="0" applyNumberFormat="1" applyFont="1" applyFill="1" applyBorder="1" applyAlignment="1">
      <alignment horizontal="center"/>
    </xf>
    <xf numFmtId="168" fontId="5" fillId="0" borderId="5" xfId="0" applyNumberFormat="1" applyFont="1" applyFill="1" applyBorder="1" applyAlignment="1">
      <alignment horizontal="center"/>
    </xf>
    <xf numFmtId="166" fontId="5" fillId="0" borderId="5" xfId="0" applyNumberFormat="1" applyFont="1" applyFill="1" applyBorder="1" applyAlignment="1">
      <alignment horizontal="center"/>
    </xf>
    <xf numFmtId="165" fontId="5" fillId="0" borderId="5" xfId="0" applyNumberFormat="1" applyFont="1" applyFill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65" fontId="5" fillId="0" borderId="7" xfId="1" applyNumberFormat="1" applyFont="1" applyFill="1" applyBorder="1" applyAlignment="1">
      <alignment horizontal="center" vertical="center"/>
    </xf>
    <xf numFmtId="1" fontId="8" fillId="0" borderId="7" xfId="2" applyNumberFormat="1" applyFont="1" applyFill="1" applyBorder="1" applyAlignment="1">
      <alignment horizontal="center" wrapText="1"/>
    </xf>
    <xf numFmtId="165" fontId="5" fillId="0" borderId="8" xfId="0" applyNumberFormat="1" applyFont="1" applyFill="1" applyBorder="1" applyAlignment="1">
      <alignment horizontal="center" vertical="center"/>
    </xf>
    <xf numFmtId="165" fontId="7" fillId="0" borderId="7" xfId="0" applyNumberFormat="1" applyFont="1" applyFill="1" applyBorder="1" applyAlignment="1">
      <alignment horizontal="center"/>
    </xf>
    <xf numFmtId="165" fontId="5" fillId="0" borderId="7" xfId="0" applyNumberFormat="1" applyFont="1" applyFill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167" fontId="5" fillId="0" borderId="17" xfId="0" applyNumberFormat="1" applyFont="1" applyFill="1" applyBorder="1" applyAlignment="1">
      <alignment horizontal="center" vertical="center"/>
    </xf>
    <xf numFmtId="164" fontId="5" fillId="0" borderId="17" xfId="3" applyNumberFormat="1" applyFont="1" applyFill="1" applyBorder="1" applyAlignment="1">
      <alignment horizontal="center" vertical="center" wrapText="1"/>
    </xf>
    <xf numFmtId="166" fontId="5" fillId="0" borderId="17" xfId="0" applyNumberFormat="1" applyFont="1" applyFill="1" applyBorder="1" applyAlignment="1">
      <alignment horizontal="center" vertical="center"/>
    </xf>
    <xf numFmtId="166" fontId="5" fillId="0" borderId="17" xfId="1" applyNumberFormat="1" applyFont="1" applyFill="1" applyBorder="1" applyAlignment="1">
      <alignment horizontal="center" vertical="center"/>
    </xf>
    <xf numFmtId="167" fontId="6" fillId="0" borderId="17" xfId="6" applyNumberFormat="1" applyFont="1" applyFill="1" applyBorder="1" applyAlignment="1">
      <alignment horizontal="center" vertical="center" wrapText="1"/>
    </xf>
    <xf numFmtId="166" fontId="6" fillId="0" borderId="17" xfId="7" applyNumberFormat="1" applyFont="1" applyFill="1" applyBorder="1" applyAlignment="1">
      <alignment horizontal="center" vertical="center" wrapText="1"/>
    </xf>
    <xf numFmtId="164" fontId="5" fillId="0" borderId="17" xfId="0" applyNumberFormat="1" applyFont="1" applyFill="1" applyBorder="1" applyAlignment="1">
      <alignment horizontal="center"/>
    </xf>
    <xf numFmtId="168" fontId="5" fillId="0" borderId="17" xfId="0" applyNumberFormat="1" applyFont="1" applyFill="1" applyBorder="1" applyAlignment="1">
      <alignment horizontal="center"/>
    </xf>
    <xf numFmtId="166" fontId="5" fillId="0" borderId="17" xfId="0" applyNumberFormat="1" applyFont="1" applyFill="1" applyBorder="1" applyAlignment="1">
      <alignment horizontal="center"/>
    </xf>
    <xf numFmtId="165" fontId="5" fillId="0" borderId="8" xfId="0" applyNumberFormat="1" applyFont="1" applyFill="1" applyBorder="1" applyAlignment="1">
      <alignment horizontal="center"/>
    </xf>
    <xf numFmtId="0" fontId="5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center" vertical="center"/>
    </xf>
    <xf numFmtId="0" fontId="15" fillId="3" borderId="1" xfId="2" applyNumberFormat="1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/>
    </xf>
    <xf numFmtId="0" fontId="15" fillId="3" borderId="15" xfId="2" applyNumberFormat="1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1" fontId="5" fillId="0" borderId="7" xfId="1" applyNumberFormat="1" applyFont="1" applyFill="1" applyBorder="1" applyAlignment="1">
      <alignment horizontal="center" vertical="center"/>
    </xf>
    <xf numFmtId="1" fontId="5" fillId="0" borderId="8" xfId="1" applyNumberFormat="1" applyFont="1" applyFill="1" applyBorder="1" applyAlignment="1">
      <alignment horizontal="center" vertical="center"/>
    </xf>
    <xf numFmtId="164" fontId="12" fillId="0" borderId="0" xfId="3" applyNumberFormat="1" applyFont="1" applyFill="1" applyBorder="1" applyAlignment="1">
      <alignment horizontal="center" vertical="center"/>
    </xf>
    <xf numFmtId="164" fontId="8" fillId="0" borderId="0" xfId="2" applyNumberFormat="1" applyFont="1" applyFill="1" applyBorder="1" applyAlignment="1">
      <alignment horizontal="center" wrapText="1"/>
    </xf>
    <xf numFmtId="164" fontId="5" fillId="0" borderId="5" xfId="0" applyNumberFormat="1" applyFont="1" applyFill="1" applyBorder="1" applyAlignment="1">
      <alignment vertical="center"/>
    </xf>
    <xf numFmtId="164" fontId="5" fillId="0" borderId="0" xfId="0" applyNumberFormat="1" applyFont="1" applyFill="1" applyBorder="1" applyAlignment="1">
      <alignment vertical="center"/>
    </xf>
    <xf numFmtId="164" fontId="5" fillId="0" borderId="0" xfId="0" applyNumberFormat="1" applyFont="1" applyBorder="1" applyAlignment="1">
      <alignment vertical="center"/>
    </xf>
    <xf numFmtId="1" fontId="5" fillId="0" borderId="0" xfId="0" applyNumberFormat="1" applyFont="1" applyBorder="1" applyAlignment="1">
      <alignment vertical="center"/>
    </xf>
    <xf numFmtId="0" fontId="12" fillId="2" borderId="5" xfId="0" applyFont="1" applyFill="1" applyBorder="1" applyAlignment="1">
      <alignment horizontal="left" vertical="center"/>
    </xf>
    <xf numFmtId="0" fontId="12" fillId="2" borderId="14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</cellXfs>
  <cellStyles count="13">
    <cellStyle name="Normal" xfId="0" builtinId="0"/>
    <cellStyle name="Normal 2" xfId="11"/>
    <cellStyle name="Normal_2 micron" xfId="12"/>
    <cellStyle name="Normal_Hf" xfId="1"/>
    <cellStyle name="Normal_Lu" xfId="10"/>
    <cellStyle name="Normal_Nd" xfId="7"/>
    <cellStyle name="Normal_Rb" xfId="5"/>
    <cellStyle name="Normal_Rb_1" xfId="8"/>
    <cellStyle name="Normal_Sheet1" xfId="2"/>
    <cellStyle name="Normal_Sheet3" xfId="4"/>
    <cellStyle name="Normal_Sheet4" xfId="9"/>
    <cellStyle name="Normal_Sm" xfId="6"/>
    <cellStyle name="Normal_Sr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9F89"/>
      <color rgb="FFE937D0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7"/>
          <c:order val="0"/>
          <c:tx>
            <c:v>NDM38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 w="15875">
                <a:solidFill>
                  <a:srgbClr val="7030A0"/>
                </a:solidFill>
                <a:tailEnd type="triangle" w="lg" len="med"/>
              </a:ln>
            </c:spPr>
            <c:trendlineType val="linear"/>
            <c:dispRSqr val="0"/>
            <c:dispEq val="0"/>
          </c:trendline>
          <c:xVal>
            <c:numRef>
              <c:f>'2 micron'!$I$67:$I$68</c:f>
              <c:numCache>
                <c:formatCode>0.000</c:formatCode>
                <c:ptCount val="2"/>
                <c:pt idx="0">
                  <c:v>1.455508472533152</c:v>
                </c:pt>
                <c:pt idx="1">
                  <c:v>1.1782133038126525</c:v>
                </c:pt>
              </c:numCache>
            </c:numRef>
          </c:xVal>
          <c:yVal>
            <c:numRef>
              <c:f>'2 micron'!$J$67:$J$68</c:f>
              <c:numCache>
                <c:formatCode>0.000000</c:formatCode>
                <c:ptCount val="2"/>
                <c:pt idx="0">
                  <c:v>0.70858500000000002</c:v>
                </c:pt>
                <c:pt idx="1">
                  <c:v>0.70832600000000001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5D7E-40A3-934B-7DF334AF5F66}"/>
            </c:ext>
          </c:extLst>
        </c:ser>
        <c:ser>
          <c:idx val="16"/>
          <c:order val="1"/>
          <c:tx>
            <c:v>NDM15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 w="15875">
                <a:solidFill>
                  <a:srgbClr val="00B0F0"/>
                </a:solidFill>
                <a:tailEnd type="triangle" w="lg" len="med"/>
              </a:ln>
            </c:spPr>
            <c:trendlineType val="linear"/>
            <c:dispRSqr val="0"/>
            <c:dispEq val="0"/>
          </c:trendline>
          <c:xVal>
            <c:numRef>
              <c:f>'2 micron'!$I$58:$I$59</c:f>
              <c:numCache>
                <c:formatCode>0.000</c:formatCode>
                <c:ptCount val="2"/>
                <c:pt idx="0">
                  <c:v>1.8105731227760988</c:v>
                </c:pt>
                <c:pt idx="1">
                  <c:v>1.007607296659355</c:v>
                </c:pt>
              </c:numCache>
            </c:numRef>
          </c:xVal>
          <c:yVal>
            <c:numRef>
              <c:f>'2 micron'!$J$58:$J$59</c:f>
              <c:numCache>
                <c:formatCode>0.000000</c:formatCode>
                <c:ptCount val="2"/>
                <c:pt idx="0">
                  <c:v>0.70941399999999999</c:v>
                </c:pt>
                <c:pt idx="1">
                  <c:v>0.70736200000000005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5D7E-40A3-934B-7DF334AF5F66}"/>
            </c:ext>
          </c:extLst>
        </c:ser>
        <c:ser>
          <c:idx val="15"/>
          <c:order val="2"/>
          <c:tx>
            <c:v>NDM12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 w="15875">
                <a:solidFill>
                  <a:schemeClr val="accent6">
                    <a:lumMod val="75000"/>
                  </a:schemeClr>
                </a:solidFill>
                <a:tailEnd type="triangle" w="lg" len="med"/>
              </a:ln>
            </c:spPr>
            <c:trendlineType val="linear"/>
            <c:dispRSqr val="0"/>
            <c:dispEq val="0"/>
          </c:trendline>
          <c:xVal>
            <c:numRef>
              <c:f>'2 micron'!$I$55:$I$56</c:f>
              <c:numCache>
                <c:formatCode>0.000</c:formatCode>
                <c:ptCount val="2"/>
                <c:pt idx="0">
                  <c:v>2.2561864410319314</c:v>
                </c:pt>
                <c:pt idx="1">
                  <c:v>1.8976</c:v>
                </c:pt>
              </c:numCache>
            </c:numRef>
          </c:xVal>
          <c:yVal>
            <c:numRef>
              <c:f>'2 micron'!$J$55:$J$56</c:f>
              <c:numCache>
                <c:formatCode>0.000000</c:formatCode>
                <c:ptCount val="2"/>
                <c:pt idx="0">
                  <c:v>0.71030599999999999</c:v>
                </c:pt>
                <c:pt idx="1">
                  <c:v>0.70957300000000001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5D7E-40A3-934B-7DF334AF5F66}"/>
            </c:ext>
          </c:extLst>
        </c:ser>
        <c:ser>
          <c:idx val="14"/>
          <c:order val="3"/>
          <c:tx>
            <c:v>RSH10b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 w="15875">
                <a:solidFill>
                  <a:srgbClr val="FF0000"/>
                </a:solidFill>
                <a:tailEnd type="triangle" w="lg" len="med"/>
              </a:ln>
            </c:spPr>
            <c:trendlineType val="linear"/>
            <c:dispRSqr val="0"/>
            <c:dispEq val="0"/>
          </c:trendline>
          <c:xVal>
            <c:numRef>
              <c:f>'2 micron'!$I$43:$I$44</c:f>
              <c:numCache>
                <c:formatCode>0.000</c:formatCode>
                <c:ptCount val="2"/>
                <c:pt idx="0">
                  <c:v>1.2586988523016489</c:v>
                </c:pt>
                <c:pt idx="1">
                  <c:v>0.82482327507719866</c:v>
                </c:pt>
              </c:numCache>
            </c:numRef>
          </c:xVal>
          <c:yVal>
            <c:numRef>
              <c:f>'2 micron'!$J$43:$J$44</c:f>
              <c:numCache>
                <c:formatCode>0.000000</c:formatCode>
                <c:ptCount val="2"/>
                <c:pt idx="0">
                  <c:v>0.70962099999999995</c:v>
                </c:pt>
                <c:pt idx="1">
                  <c:v>0.70915799999999996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5D7E-40A3-934B-7DF334AF5F66}"/>
            </c:ext>
          </c:extLst>
        </c:ser>
        <c:ser>
          <c:idx val="13"/>
          <c:order val="4"/>
          <c:tx>
            <c:v>RSH3b</c:v>
          </c:tx>
          <c:spPr>
            <a:ln>
              <a:noFill/>
            </a:ln>
          </c:spPr>
          <c:marker>
            <c:symbol val="none"/>
          </c:marker>
          <c:trendline>
            <c:spPr>
              <a:ln w="15875">
                <a:solidFill>
                  <a:srgbClr val="00B050"/>
                </a:solidFill>
                <a:tailEnd type="triangle" w="lg" len="med"/>
              </a:ln>
            </c:spPr>
            <c:trendlineType val="linear"/>
            <c:dispRSqr val="0"/>
            <c:dispEq val="0"/>
          </c:trendline>
          <c:xVal>
            <c:numRef>
              <c:f>'2 micron'!$I$34:$I$35</c:f>
              <c:numCache>
                <c:formatCode>0.000</c:formatCode>
                <c:ptCount val="2"/>
                <c:pt idx="0">
                  <c:v>1.1762061915843931</c:v>
                </c:pt>
                <c:pt idx="1">
                  <c:v>0.61637659089074581</c:v>
                </c:pt>
              </c:numCache>
            </c:numRef>
          </c:xVal>
          <c:yVal>
            <c:numRef>
              <c:f>'2 micron'!$J$34:$J$35</c:f>
              <c:numCache>
                <c:formatCode>0.000000</c:formatCode>
                <c:ptCount val="2"/>
                <c:pt idx="0">
                  <c:v>0.70996300000000001</c:v>
                </c:pt>
                <c:pt idx="1">
                  <c:v>0.70966200000000002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5D7E-40A3-934B-7DF334AF5F66}"/>
            </c:ext>
          </c:extLst>
        </c:ser>
        <c:ser>
          <c:idx val="12"/>
          <c:order val="5"/>
          <c:tx>
            <c:v>RSH1b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 w="15875">
                <a:solidFill>
                  <a:srgbClr val="0070C0"/>
                </a:solidFill>
                <a:tailEnd type="triangle" w="lg" len="med"/>
              </a:ln>
            </c:spPr>
            <c:trendlineType val="linear"/>
            <c:dispRSqr val="0"/>
            <c:dispEq val="0"/>
          </c:trendline>
          <c:xVal>
            <c:numRef>
              <c:f>'2 micron'!$I$31:$I$32</c:f>
              <c:numCache>
                <c:formatCode>0.000</c:formatCode>
                <c:ptCount val="2"/>
                <c:pt idx="0">
                  <c:v>0.9949821283971777</c:v>
                </c:pt>
                <c:pt idx="1">
                  <c:v>0.90566229142021526</c:v>
                </c:pt>
              </c:numCache>
            </c:numRef>
          </c:xVal>
          <c:yVal>
            <c:numRef>
              <c:f>'2 micron'!$J$31:$J$32</c:f>
              <c:numCache>
                <c:formatCode>0.000000</c:formatCode>
                <c:ptCount val="2"/>
                <c:pt idx="0">
                  <c:v>0.70988200000000001</c:v>
                </c:pt>
                <c:pt idx="1">
                  <c:v>0.71019399999999999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5D7E-40A3-934B-7DF334AF5F66}"/>
            </c:ext>
          </c:extLst>
        </c:ser>
        <c:ser>
          <c:idx val="11"/>
          <c:order val="6"/>
          <c:tx>
            <c:v>NDM38 &lt; 2 micron</c:v>
          </c:tx>
          <c:spPr>
            <a:ln w="28575">
              <a:noFill/>
            </a:ln>
          </c:spPr>
          <c:marker>
            <c:symbol val="square"/>
            <c:size val="9"/>
            <c:spPr>
              <a:noFill/>
              <a:ln>
                <a:solidFill>
                  <a:srgbClr val="7030A0"/>
                </a:solidFill>
              </a:ln>
            </c:spPr>
          </c:marker>
          <c:xVal>
            <c:numRef>
              <c:f>'2 micron'!$I$67</c:f>
              <c:numCache>
                <c:formatCode>0.000</c:formatCode>
                <c:ptCount val="1"/>
                <c:pt idx="0">
                  <c:v>1.455508472533152</c:v>
                </c:pt>
              </c:numCache>
            </c:numRef>
          </c:xVal>
          <c:yVal>
            <c:numRef>
              <c:f>'2 micron'!$J$67</c:f>
              <c:numCache>
                <c:formatCode>0.000000</c:formatCode>
                <c:ptCount val="1"/>
                <c:pt idx="0">
                  <c:v>0.70858500000000002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5D7E-40A3-934B-7DF334AF5F66}"/>
            </c:ext>
          </c:extLst>
        </c:ser>
        <c:ser>
          <c:idx val="10"/>
          <c:order val="7"/>
          <c:tx>
            <c:v>NDM38 bulk</c:v>
          </c:tx>
          <c:spPr>
            <a:ln w="28575">
              <a:noFill/>
            </a:ln>
          </c:spPr>
          <c:marker>
            <c:symbol val="square"/>
            <c:size val="9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xVal>
            <c:numRef>
              <c:f>'2 micron'!$I$68</c:f>
              <c:numCache>
                <c:formatCode>0.000</c:formatCode>
                <c:ptCount val="1"/>
                <c:pt idx="0">
                  <c:v>1.1782133038126525</c:v>
                </c:pt>
              </c:numCache>
            </c:numRef>
          </c:xVal>
          <c:yVal>
            <c:numRef>
              <c:f>'2 micron'!$J$68</c:f>
              <c:numCache>
                <c:formatCode>0.000000</c:formatCode>
                <c:ptCount val="1"/>
                <c:pt idx="0">
                  <c:v>0.70832600000000001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5D7E-40A3-934B-7DF334AF5F66}"/>
            </c:ext>
          </c:extLst>
        </c:ser>
        <c:ser>
          <c:idx val="9"/>
          <c:order val="8"/>
          <c:tx>
            <c:v>NDM15 &lt; 2 micron</c:v>
          </c:tx>
          <c:spPr>
            <a:ln w="28575">
              <a:noFill/>
            </a:ln>
          </c:spPr>
          <c:marker>
            <c:symbol val="square"/>
            <c:size val="9"/>
            <c:spPr>
              <a:noFill/>
              <a:ln>
                <a:solidFill>
                  <a:srgbClr val="00B0F0"/>
                </a:solidFill>
              </a:ln>
            </c:spPr>
          </c:marker>
          <c:xVal>
            <c:numRef>
              <c:f>'2 micron'!$I$58</c:f>
              <c:numCache>
                <c:formatCode>0.000</c:formatCode>
                <c:ptCount val="1"/>
                <c:pt idx="0">
                  <c:v>1.8105731227760988</c:v>
                </c:pt>
              </c:numCache>
            </c:numRef>
          </c:xVal>
          <c:yVal>
            <c:numRef>
              <c:f>'2 micron'!$J$58</c:f>
              <c:numCache>
                <c:formatCode>0.000000</c:formatCode>
                <c:ptCount val="1"/>
                <c:pt idx="0">
                  <c:v>0.70941399999999999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8-5D7E-40A3-934B-7DF334AF5F66}"/>
            </c:ext>
          </c:extLst>
        </c:ser>
        <c:ser>
          <c:idx val="8"/>
          <c:order val="9"/>
          <c:tx>
            <c:v>NDM15 bulk</c:v>
          </c:tx>
          <c:spPr>
            <a:ln w="28575">
              <a:noFill/>
            </a:ln>
          </c:spPr>
          <c:marker>
            <c:symbol val="square"/>
            <c:size val="9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</c:marker>
          <c:xVal>
            <c:numRef>
              <c:f>'2 micron'!$I$59</c:f>
              <c:numCache>
                <c:formatCode>0.000</c:formatCode>
                <c:ptCount val="1"/>
                <c:pt idx="0">
                  <c:v>1.007607296659355</c:v>
                </c:pt>
              </c:numCache>
            </c:numRef>
          </c:xVal>
          <c:yVal>
            <c:numRef>
              <c:f>'2 micron'!$J$59</c:f>
              <c:numCache>
                <c:formatCode>0.000000</c:formatCode>
                <c:ptCount val="1"/>
                <c:pt idx="0">
                  <c:v>0.70736200000000005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9-5D7E-40A3-934B-7DF334AF5F66}"/>
            </c:ext>
          </c:extLst>
        </c:ser>
        <c:ser>
          <c:idx val="7"/>
          <c:order val="10"/>
          <c:tx>
            <c:v>NDM12 &lt; 2 micron</c:v>
          </c:tx>
          <c:spPr>
            <a:ln w="28575">
              <a:noFill/>
            </a:ln>
          </c:spPr>
          <c:marker>
            <c:symbol val="square"/>
            <c:size val="9"/>
            <c:spPr>
              <a:noFill/>
              <a:ln>
                <a:solidFill>
                  <a:schemeClr val="accent6">
                    <a:lumMod val="75000"/>
                  </a:schemeClr>
                </a:solidFill>
              </a:ln>
            </c:spPr>
          </c:marker>
          <c:xVal>
            <c:numRef>
              <c:f>'2 micron'!$I$55</c:f>
              <c:numCache>
                <c:formatCode>0.000</c:formatCode>
                <c:ptCount val="1"/>
                <c:pt idx="0">
                  <c:v>2.2561864410319314</c:v>
                </c:pt>
              </c:numCache>
            </c:numRef>
          </c:xVal>
          <c:yVal>
            <c:numRef>
              <c:f>'2 micron'!$J$55</c:f>
              <c:numCache>
                <c:formatCode>0.000000</c:formatCode>
                <c:ptCount val="1"/>
                <c:pt idx="0">
                  <c:v>0.71030599999999999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5D7E-40A3-934B-7DF334AF5F66}"/>
            </c:ext>
          </c:extLst>
        </c:ser>
        <c:ser>
          <c:idx val="6"/>
          <c:order val="11"/>
          <c:tx>
            <c:v>NDM12 Bulk</c:v>
          </c:tx>
          <c:spPr>
            <a:ln w="28575">
              <a:noFill/>
            </a:ln>
          </c:spPr>
          <c:marker>
            <c:symbol val="square"/>
            <c:size val="9"/>
            <c:spPr>
              <a:solidFill>
                <a:schemeClr val="accent6">
                  <a:lumMod val="75000"/>
                </a:schemeClr>
              </a:solidFill>
              <a:ln>
                <a:solidFill>
                  <a:schemeClr val="accent6">
                    <a:lumMod val="75000"/>
                  </a:schemeClr>
                </a:solidFill>
              </a:ln>
            </c:spPr>
          </c:marker>
          <c:xVal>
            <c:numRef>
              <c:f>'2 micron'!$I$56</c:f>
              <c:numCache>
                <c:formatCode>0.000</c:formatCode>
                <c:ptCount val="1"/>
                <c:pt idx="0">
                  <c:v>1.8976</c:v>
                </c:pt>
              </c:numCache>
            </c:numRef>
          </c:xVal>
          <c:yVal>
            <c:numRef>
              <c:f>'2 micron'!$J$56</c:f>
              <c:numCache>
                <c:formatCode>0.000000</c:formatCode>
                <c:ptCount val="1"/>
                <c:pt idx="0">
                  <c:v>0.70957300000000001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B-5D7E-40A3-934B-7DF334AF5F66}"/>
            </c:ext>
          </c:extLst>
        </c:ser>
        <c:ser>
          <c:idx val="5"/>
          <c:order val="12"/>
          <c:tx>
            <c:v>RSH10b &lt; 2 micron</c:v>
          </c:tx>
          <c:spPr>
            <a:ln w="28575">
              <a:noFill/>
            </a:ln>
          </c:spPr>
          <c:marker>
            <c:symbol val="diamond"/>
            <c:size val="9"/>
            <c:spPr>
              <a:noFill/>
              <a:ln>
                <a:solidFill>
                  <a:srgbClr val="FF0000"/>
                </a:solidFill>
              </a:ln>
            </c:spPr>
          </c:marker>
          <c:xVal>
            <c:numRef>
              <c:f>'2 micron'!$I$43</c:f>
              <c:numCache>
                <c:formatCode>0.000</c:formatCode>
                <c:ptCount val="1"/>
                <c:pt idx="0">
                  <c:v>1.2586988523016489</c:v>
                </c:pt>
              </c:numCache>
            </c:numRef>
          </c:xVal>
          <c:yVal>
            <c:numRef>
              <c:f>'2 micron'!$J$43</c:f>
              <c:numCache>
                <c:formatCode>0.000000</c:formatCode>
                <c:ptCount val="1"/>
                <c:pt idx="0">
                  <c:v>0.70962099999999995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C-5D7E-40A3-934B-7DF334AF5F66}"/>
            </c:ext>
          </c:extLst>
        </c:ser>
        <c:ser>
          <c:idx val="4"/>
          <c:order val="13"/>
          <c:tx>
            <c:v>RSH10b bulk</c:v>
          </c:tx>
          <c:spPr>
            <a:ln w="28575">
              <a:noFill/>
            </a:ln>
          </c:spPr>
          <c:marker>
            <c:symbol val="diamond"/>
            <c:size val="9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xVal>
            <c:numRef>
              <c:f>'2 micron'!$I$44</c:f>
              <c:numCache>
                <c:formatCode>0.000</c:formatCode>
                <c:ptCount val="1"/>
                <c:pt idx="0">
                  <c:v>0.82482327507719866</c:v>
                </c:pt>
              </c:numCache>
            </c:numRef>
          </c:xVal>
          <c:yVal>
            <c:numRef>
              <c:f>'2 micron'!$J$44</c:f>
              <c:numCache>
                <c:formatCode>0.000000</c:formatCode>
                <c:ptCount val="1"/>
                <c:pt idx="0">
                  <c:v>0.70915799999999996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D-5D7E-40A3-934B-7DF334AF5F66}"/>
            </c:ext>
          </c:extLst>
        </c:ser>
        <c:ser>
          <c:idx val="3"/>
          <c:order val="14"/>
          <c:tx>
            <c:v>RSH3b &lt;2 micron</c:v>
          </c:tx>
          <c:spPr>
            <a:ln w="28575">
              <a:noFill/>
            </a:ln>
          </c:spPr>
          <c:marker>
            <c:symbol val="diamond"/>
            <c:size val="9"/>
            <c:spPr>
              <a:solidFill>
                <a:schemeClr val="bg1"/>
              </a:solidFill>
              <a:ln>
                <a:solidFill>
                  <a:srgbClr val="00B050"/>
                </a:solidFill>
              </a:ln>
            </c:spPr>
          </c:marker>
          <c:xVal>
            <c:numRef>
              <c:f>'2 micron'!$I$34</c:f>
              <c:numCache>
                <c:formatCode>0.000</c:formatCode>
                <c:ptCount val="1"/>
                <c:pt idx="0">
                  <c:v>1.1762061915843931</c:v>
                </c:pt>
              </c:numCache>
            </c:numRef>
          </c:xVal>
          <c:yVal>
            <c:numRef>
              <c:f>'2 micron'!$J$34</c:f>
              <c:numCache>
                <c:formatCode>0.000000</c:formatCode>
                <c:ptCount val="1"/>
                <c:pt idx="0">
                  <c:v>0.70996300000000001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E-5D7E-40A3-934B-7DF334AF5F66}"/>
            </c:ext>
          </c:extLst>
        </c:ser>
        <c:ser>
          <c:idx val="2"/>
          <c:order val="15"/>
          <c:tx>
            <c:v>RSH3b bulk</c:v>
          </c:tx>
          <c:spPr>
            <a:ln w="28575">
              <a:noFill/>
            </a:ln>
          </c:spPr>
          <c:marker>
            <c:symbol val="diamond"/>
            <c:size val="9"/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</c:marker>
          <c:xVal>
            <c:numRef>
              <c:f>'2 micron'!$I$35</c:f>
              <c:numCache>
                <c:formatCode>0.000</c:formatCode>
                <c:ptCount val="1"/>
                <c:pt idx="0">
                  <c:v>0.61637659089074581</c:v>
                </c:pt>
              </c:numCache>
            </c:numRef>
          </c:xVal>
          <c:yVal>
            <c:numRef>
              <c:f>'2 micron'!$J$35</c:f>
              <c:numCache>
                <c:formatCode>0.000000</c:formatCode>
                <c:ptCount val="1"/>
                <c:pt idx="0">
                  <c:v>0.70966200000000002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F-5D7E-40A3-934B-7DF334AF5F66}"/>
            </c:ext>
          </c:extLst>
        </c:ser>
        <c:ser>
          <c:idx val="1"/>
          <c:order val="16"/>
          <c:tx>
            <c:v>RSH1b bulk</c:v>
          </c:tx>
          <c:spPr>
            <a:ln w="28575">
              <a:noFill/>
            </a:ln>
          </c:spPr>
          <c:marker>
            <c:symbol val="diamond"/>
            <c:size val="9"/>
            <c:spPr>
              <a:solidFill>
                <a:schemeClr val="accent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'2 micron'!$I$32</c:f>
              <c:numCache>
                <c:formatCode>0.000</c:formatCode>
                <c:ptCount val="1"/>
                <c:pt idx="0">
                  <c:v>0.90566229142021526</c:v>
                </c:pt>
              </c:numCache>
            </c:numRef>
          </c:xVal>
          <c:yVal>
            <c:numRef>
              <c:f>'2 micron'!$J$32</c:f>
              <c:numCache>
                <c:formatCode>0.000000</c:formatCode>
                <c:ptCount val="1"/>
                <c:pt idx="0">
                  <c:v>0.71019399999999999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0-5D7E-40A3-934B-7DF334AF5F66}"/>
            </c:ext>
          </c:extLst>
        </c:ser>
        <c:ser>
          <c:idx val="0"/>
          <c:order val="17"/>
          <c:tx>
            <c:v>RSH1b &lt;2 micron</c:v>
          </c:tx>
          <c:spPr>
            <a:ln w="28575">
              <a:noFill/>
            </a:ln>
          </c:spPr>
          <c:marker>
            <c:symbol val="diamond"/>
            <c:size val="9"/>
            <c:spPr>
              <a:solidFill>
                <a:schemeClr val="bg1"/>
              </a:solidFill>
              <a:ln>
                <a:solidFill>
                  <a:schemeClr val="accent1"/>
                </a:solidFill>
              </a:ln>
            </c:spPr>
          </c:marker>
          <c:xVal>
            <c:numRef>
              <c:f>'2 micron'!$I$31</c:f>
              <c:numCache>
                <c:formatCode>0.000</c:formatCode>
                <c:ptCount val="1"/>
                <c:pt idx="0">
                  <c:v>0.9949821283971777</c:v>
                </c:pt>
              </c:numCache>
            </c:numRef>
          </c:xVal>
          <c:yVal>
            <c:numRef>
              <c:f>'2 micron'!$J$31</c:f>
              <c:numCache>
                <c:formatCode>0.000000</c:formatCode>
                <c:ptCount val="1"/>
                <c:pt idx="0">
                  <c:v>0.70988200000000001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1-5D7E-40A3-934B-7DF334AF5F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783552"/>
        <c:axId val="95798016"/>
      </c:scatterChart>
      <c:valAx>
        <c:axId val="95783552"/>
        <c:scaling>
          <c:orientation val="minMax"/>
        </c:scaling>
        <c:delete val="0"/>
        <c:axPos val="b"/>
        <c:numFmt formatCode="0.000" sourceLinked="1"/>
        <c:majorTickMark val="out"/>
        <c:minorTickMark val="none"/>
        <c:tickLblPos val="nextTo"/>
        <c:crossAx val="95798016"/>
        <c:crosses val="autoZero"/>
        <c:crossBetween val="midCat"/>
      </c:valAx>
      <c:valAx>
        <c:axId val="95798016"/>
        <c:scaling>
          <c:orientation val="minMax"/>
        </c:scaling>
        <c:delete val="0"/>
        <c:axPos val="l"/>
        <c:majorGridlines/>
        <c:numFmt formatCode="0.000000" sourceLinked="1"/>
        <c:majorTickMark val="out"/>
        <c:minorTickMark val="none"/>
        <c:tickLblPos val="nextTo"/>
        <c:crossAx val="9578355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1755218040084954"/>
          <c:y val="6.1317858210869026E-2"/>
          <c:w val="0.16829363433163888"/>
          <c:h val="0.8660944763946555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92606</xdr:colOff>
      <xdr:row>77</xdr:row>
      <xdr:rowOff>4760</xdr:rowOff>
    </xdr:from>
    <xdr:to>
      <xdr:col>11</xdr:col>
      <xdr:colOff>611456</xdr:colOff>
      <xdr:row>100</xdr:row>
      <xdr:rowOff>130968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xcelAddins\BAS%20Functions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larations"/>
      <sheetName val="Nd Functions"/>
      <sheetName val="Sr Functions"/>
      <sheetName val="Pb Functions"/>
      <sheetName val="Sheet1"/>
      <sheetName val="BAS Functions"/>
    </sheetNames>
    <definedNames>
      <definedName name="EPSILON_ND"/>
      <definedName name="RBSR_WT_ISO"/>
    </defined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8"/>
  <sheetViews>
    <sheetView topLeftCell="C35" zoomScale="90" zoomScaleNormal="90" workbookViewId="0">
      <selection activeCell="J29" sqref="J29"/>
    </sheetView>
  </sheetViews>
  <sheetFormatPr defaultRowHeight="15" x14ac:dyDescent="0.25"/>
  <cols>
    <col min="1" max="3" width="9.140625" style="160"/>
    <col min="4" max="4" width="12.7109375" style="160" customWidth="1"/>
    <col min="5" max="5" width="10.5703125" style="160" bestFit="1" customWidth="1"/>
    <col min="6" max="6" width="9.42578125" style="160" bestFit="1" customWidth="1"/>
    <col min="7" max="7" width="13.28515625" style="160" bestFit="1" customWidth="1"/>
    <col min="8" max="8" width="9.140625" style="160"/>
    <col min="9" max="9" width="14.42578125" style="160" customWidth="1"/>
    <col min="10" max="10" width="13.42578125" style="160" customWidth="1"/>
    <col min="11" max="11" width="11.7109375" style="160" customWidth="1"/>
    <col min="12" max="12" width="12.28515625" style="160" customWidth="1"/>
    <col min="13" max="13" width="6.28515625" style="160" customWidth="1"/>
    <col min="14" max="17" width="9.140625" style="160"/>
    <col min="18" max="18" width="7.140625" style="160" bestFit="1" customWidth="1"/>
    <col min="19" max="19" width="13.42578125" style="160" bestFit="1" customWidth="1"/>
    <col min="20" max="20" width="13.28515625" style="160" bestFit="1" customWidth="1"/>
    <col min="21" max="21" width="9.28515625" style="160" bestFit="1" customWidth="1"/>
    <col min="22" max="22" width="15.85546875" style="160" bestFit="1" customWidth="1"/>
    <col min="23" max="23" width="13.140625" style="160" bestFit="1" customWidth="1"/>
    <col min="24" max="16384" width="9.140625" style="152"/>
  </cols>
  <sheetData>
    <row r="1" spans="1:24" x14ac:dyDescent="0.25">
      <c r="A1" s="150" t="s">
        <v>194</v>
      </c>
      <c r="B1" s="150" t="s">
        <v>41</v>
      </c>
      <c r="C1" s="150" t="s">
        <v>180</v>
      </c>
      <c r="D1" s="150" t="s">
        <v>195</v>
      </c>
      <c r="E1" s="150" t="s">
        <v>2</v>
      </c>
      <c r="F1" s="150" t="s">
        <v>3</v>
      </c>
      <c r="G1" s="150" t="s">
        <v>4</v>
      </c>
      <c r="H1" s="150" t="s">
        <v>3</v>
      </c>
      <c r="I1" s="150" t="s">
        <v>5</v>
      </c>
      <c r="J1" s="150" t="s">
        <v>42</v>
      </c>
      <c r="K1" s="150" t="s">
        <v>3</v>
      </c>
      <c r="L1" s="150" t="s">
        <v>196</v>
      </c>
      <c r="M1" s="150" t="s">
        <v>6</v>
      </c>
      <c r="N1" s="151" t="s">
        <v>7</v>
      </c>
      <c r="O1" s="151" t="s">
        <v>3</v>
      </c>
      <c r="P1" s="151" t="s">
        <v>8</v>
      </c>
      <c r="Q1" s="151" t="s">
        <v>3</v>
      </c>
      <c r="R1" s="151" t="s">
        <v>9</v>
      </c>
      <c r="S1" s="151" t="s">
        <v>10</v>
      </c>
      <c r="T1" s="151" t="s">
        <v>43</v>
      </c>
      <c r="U1" s="151" t="s">
        <v>3</v>
      </c>
      <c r="V1" s="151" t="s">
        <v>197</v>
      </c>
      <c r="W1" s="151" t="s">
        <v>11</v>
      </c>
    </row>
    <row r="2" spans="1:24" s="153" customForma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6"/>
      <c r="O2" s="36"/>
      <c r="P2" s="36"/>
      <c r="Q2" s="36"/>
      <c r="R2" s="36"/>
      <c r="S2" s="36"/>
      <c r="T2" s="36"/>
      <c r="U2" s="36"/>
      <c r="V2" s="36"/>
      <c r="W2" s="36"/>
    </row>
    <row r="3" spans="1:24" s="154" customFormat="1" x14ac:dyDescent="0.25">
      <c r="A3" s="37" t="s">
        <v>198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9"/>
      <c r="O3" s="39"/>
      <c r="P3" s="39"/>
      <c r="Q3" s="39"/>
      <c r="R3" s="39"/>
      <c r="S3" s="39"/>
      <c r="T3" s="39"/>
      <c r="U3" s="39"/>
      <c r="V3" s="39"/>
      <c r="W3" s="39"/>
    </row>
    <row r="4" spans="1:24" s="154" customFormat="1" x14ac:dyDescent="0.25">
      <c r="A4" s="65"/>
      <c r="B4" s="65"/>
      <c r="C4" s="65" t="s">
        <v>199</v>
      </c>
      <c r="D4" s="65" t="s">
        <v>200</v>
      </c>
      <c r="E4" s="66">
        <v>110.53959399999999</v>
      </c>
      <c r="F4" s="66">
        <v>2.702E-3</v>
      </c>
      <c r="G4" s="66">
        <v>321.50078600000001</v>
      </c>
      <c r="H4" s="66">
        <v>7.927E-3</v>
      </c>
      <c r="I4" s="66">
        <v>0.9949821283971777</v>
      </c>
      <c r="J4" s="67">
        <v>0.70988200000000001</v>
      </c>
      <c r="K4" s="67">
        <v>6.9999999999999999E-6</v>
      </c>
      <c r="L4" s="67"/>
      <c r="M4" s="67"/>
      <c r="N4" s="69">
        <v>9.4728709999999996</v>
      </c>
      <c r="O4" s="69">
        <v>3.4499999999999998E-4</v>
      </c>
      <c r="P4" s="69">
        <v>53.701988</v>
      </c>
      <c r="Q4" s="69">
        <v>2.4229999999999998E-3</v>
      </c>
      <c r="R4" s="70">
        <v>1.8621284560266186E-2</v>
      </c>
      <c r="S4" s="70">
        <v>0.10663245878819984</v>
      </c>
      <c r="T4" s="71">
        <v>0.51224000366139433</v>
      </c>
      <c r="U4" s="71">
        <v>9.0000000000000002E-6</v>
      </c>
      <c r="V4" s="156">
        <v>0.51224000366139433</v>
      </c>
      <c r="W4" s="155">
        <v>-7.7636917006873585</v>
      </c>
    </row>
    <row r="5" spans="1:24" s="154" customFormat="1" x14ac:dyDescent="0.25">
      <c r="A5" s="65"/>
      <c r="B5" s="65"/>
      <c r="C5" s="65" t="s">
        <v>201</v>
      </c>
      <c r="D5" s="65" t="s">
        <v>200</v>
      </c>
      <c r="E5" s="66">
        <v>80.042790999999994</v>
      </c>
      <c r="F5" s="66">
        <v>2.957E-3</v>
      </c>
      <c r="G5" s="66">
        <v>196.93443300000001</v>
      </c>
      <c r="H5" s="66">
        <v>3.3509999999999998E-3</v>
      </c>
      <c r="I5" s="66">
        <v>1.1762061915843931</v>
      </c>
      <c r="J5" s="67">
        <v>0.70996300000000001</v>
      </c>
      <c r="K5" s="67">
        <v>5.0000000000000004E-6</v>
      </c>
      <c r="L5" s="67"/>
      <c r="M5" s="67"/>
      <c r="N5" s="69">
        <v>7.7568020000000004</v>
      </c>
      <c r="O5" s="69">
        <v>2.6899999999999998E-4</v>
      </c>
      <c r="P5" s="69">
        <v>41.504235999999999</v>
      </c>
      <c r="Q5" s="69">
        <v>1.9750000000000002E-3</v>
      </c>
      <c r="R5" s="70">
        <v>2.4093926219964631E-2</v>
      </c>
      <c r="S5" s="70">
        <v>0.11297698519395163</v>
      </c>
      <c r="T5" s="71">
        <v>0.51225500410076164</v>
      </c>
      <c r="U5" s="71">
        <v>9.0000000000000002E-6</v>
      </c>
      <c r="V5" s="156">
        <v>0.51225500410076164</v>
      </c>
      <c r="W5" s="155">
        <v>-7.471078992161706</v>
      </c>
    </row>
    <row r="6" spans="1:24" s="154" customFormat="1" x14ac:dyDescent="0.25">
      <c r="A6" s="65"/>
      <c r="B6" s="65"/>
      <c r="C6" s="65" t="s">
        <v>202</v>
      </c>
      <c r="D6" s="65" t="s">
        <v>203</v>
      </c>
      <c r="E6" s="66">
        <v>67.263074000000003</v>
      </c>
      <c r="F6" s="66">
        <v>2.0539999999999998E-3</v>
      </c>
      <c r="G6" s="66">
        <v>154.64049900000001</v>
      </c>
      <c r="H6" s="66">
        <v>5.7289999999999997E-3</v>
      </c>
      <c r="I6" s="66">
        <v>1.2586988523016489</v>
      </c>
      <c r="J6" s="67">
        <v>0.70962099999999995</v>
      </c>
      <c r="K6" s="67">
        <v>1.1E-5</v>
      </c>
      <c r="L6" s="67"/>
      <c r="M6" s="67"/>
      <c r="N6" s="69">
        <v>12.577102999999999</v>
      </c>
      <c r="O6" s="69">
        <v>0.185447</v>
      </c>
      <c r="P6" s="69">
        <v>59.191620999999998</v>
      </c>
      <c r="Q6" s="69">
        <v>4.8409999999999998E-3</v>
      </c>
      <c r="R6" s="70">
        <v>1.6894283060773077E-2</v>
      </c>
      <c r="S6" s="70">
        <v>0.12845015221470396</v>
      </c>
      <c r="T6" s="71">
        <v>0.51239700826010537</v>
      </c>
      <c r="U6" s="71">
        <v>6.9999999999999999E-6</v>
      </c>
      <c r="V6" s="156">
        <v>0.51239700826010537</v>
      </c>
      <c r="W6" s="155">
        <v>-4.7010120181234516</v>
      </c>
    </row>
    <row r="7" spans="1:24" s="154" customFormat="1" x14ac:dyDescent="0.25">
      <c r="A7" s="40">
        <v>2091.3000000000002</v>
      </c>
      <c r="B7" s="41">
        <v>2.78</v>
      </c>
      <c r="C7" s="65" t="s">
        <v>155</v>
      </c>
      <c r="D7" s="65" t="s">
        <v>200</v>
      </c>
      <c r="E7" s="66">
        <v>64.296575000000004</v>
      </c>
      <c r="F7" s="66">
        <v>2.9659999999999999E-3</v>
      </c>
      <c r="G7" s="66">
        <v>82.472719999999995</v>
      </c>
      <c r="H7" s="66">
        <v>2.532E-3</v>
      </c>
      <c r="I7" s="66">
        <v>2.2561864410319314</v>
      </c>
      <c r="J7" s="67">
        <v>0.71030599999999999</v>
      </c>
      <c r="K7" s="67">
        <v>6.9999999999999999E-6</v>
      </c>
      <c r="L7" s="67">
        <v>0.71021693302606137</v>
      </c>
      <c r="M7" s="68">
        <v>81.196196179442737</v>
      </c>
      <c r="N7" s="69">
        <v>8.3048359999999999</v>
      </c>
      <c r="O7" s="69">
        <v>9.3099999999999997E-4</v>
      </c>
      <c r="P7" s="69">
        <v>41.613413999999999</v>
      </c>
      <c r="Q7" s="69">
        <v>5.3639999999999998E-3</v>
      </c>
      <c r="R7" s="70">
        <v>2.4030712788909846E-2</v>
      </c>
      <c r="S7" s="70">
        <v>0.12064672474190397</v>
      </c>
      <c r="T7" s="71">
        <v>0.51243200928529575</v>
      </c>
      <c r="U7" s="71">
        <v>6.9999999999999999E-6</v>
      </c>
      <c r="V7" s="156">
        <v>0.51242981576312352</v>
      </c>
      <c r="W7" s="155">
        <v>-3.9913036046079764</v>
      </c>
    </row>
    <row r="8" spans="1:24" s="154" customFormat="1" x14ac:dyDescent="0.25">
      <c r="A8" s="40">
        <v>1917.8</v>
      </c>
      <c r="B8" s="41">
        <v>2.78</v>
      </c>
      <c r="C8" s="65" t="s">
        <v>157</v>
      </c>
      <c r="D8" s="65" t="s">
        <v>200</v>
      </c>
      <c r="E8" s="66">
        <v>62.393749</v>
      </c>
      <c r="F8" s="66">
        <v>2.6210000000000001E-3</v>
      </c>
      <c r="G8" s="66">
        <v>99.720532000000006</v>
      </c>
      <c r="H8" s="66">
        <v>2.5179999999999998E-3</v>
      </c>
      <c r="I8" s="66">
        <v>1.8105731227760988</v>
      </c>
      <c r="J8" s="67">
        <v>0.70941399999999999</v>
      </c>
      <c r="K8" s="67">
        <v>6.9999999999999999E-6</v>
      </c>
      <c r="L8" s="67">
        <v>0.70934252440462919</v>
      </c>
      <c r="M8" s="68">
        <v>68.784375989898734</v>
      </c>
      <c r="N8" s="69">
        <v>8.6110620000000004</v>
      </c>
      <c r="O8" s="69">
        <v>1.9530000000000001E-3</v>
      </c>
      <c r="P8" s="69">
        <v>42.924900999999998</v>
      </c>
      <c r="Q8" s="69">
        <v>4.9199999999999999E-3</v>
      </c>
      <c r="R8" s="70">
        <v>2.3296501021633109E-2</v>
      </c>
      <c r="S8" s="70">
        <v>0.12127396918548529</v>
      </c>
      <c r="T8" s="71">
        <v>0.5124550099589924</v>
      </c>
      <c r="U8" s="71">
        <v>6.9999999999999999E-6</v>
      </c>
      <c r="V8" s="156">
        <v>0.51245280503265978</v>
      </c>
      <c r="W8" s="155">
        <v>-3.5428501166578918</v>
      </c>
    </row>
    <row r="9" spans="1:24" s="154" customFormat="1" x14ac:dyDescent="0.25">
      <c r="A9" s="65">
        <v>2104.15</v>
      </c>
      <c r="B9" s="65">
        <v>2.78</v>
      </c>
      <c r="C9" s="65" t="s">
        <v>204</v>
      </c>
      <c r="D9" s="65" t="s">
        <v>200</v>
      </c>
      <c r="E9" s="66">
        <v>64.891588999999996</v>
      </c>
      <c r="F9" s="66">
        <v>4.1370000000000001E-3</v>
      </c>
      <c r="G9" s="66">
        <v>129.00247100000001</v>
      </c>
      <c r="H9" s="66">
        <v>3.8470000000000002E-3</v>
      </c>
      <c r="I9" s="66">
        <v>1.455508472533152</v>
      </c>
      <c r="J9" s="67">
        <v>0.70858500000000002</v>
      </c>
      <c r="K9" s="67">
        <v>9.0000000000000002E-6</v>
      </c>
      <c r="L9" s="67">
        <v>0.70852754121342421</v>
      </c>
      <c r="M9" s="68">
        <v>57.216071905512592</v>
      </c>
      <c r="N9" s="69">
        <v>8.5142819999999997</v>
      </c>
      <c r="O9" s="69">
        <v>4.7990000000000003E-3</v>
      </c>
      <c r="P9" s="69">
        <v>41.291119999999999</v>
      </c>
      <c r="Q9" s="69">
        <v>5.4679999999999998E-3</v>
      </c>
      <c r="R9" s="70">
        <v>2.4218282284423381E-2</v>
      </c>
      <c r="S9" s="70">
        <v>0.12465717450440639</v>
      </c>
      <c r="T9" s="71">
        <v>0.51251101159929702</v>
      </c>
      <c r="U9" s="71">
        <v>6.9999999999999999E-6</v>
      </c>
      <c r="V9" s="156">
        <v>0.51250874516167266</v>
      </c>
      <c r="W9" s="155">
        <v>-2.4516216227477017</v>
      </c>
    </row>
    <row r="10" spans="1:24" s="154" customFormat="1" ht="13.5" customHeight="1" x14ac:dyDescent="0.25">
      <c r="A10" s="65">
        <v>2104.15</v>
      </c>
      <c r="B10" s="65">
        <v>2.78</v>
      </c>
      <c r="C10" s="65" t="s">
        <v>204</v>
      </c>
      <c r="D10" s="65" t="s">
        <v>205</v>
      </c>
      <c r="E10" s="66">
        <v>58.796067000000001</v>
      </c>
      <c r="F10" s="66">
        <v>1.7210000000000001E-3</v>
      </c>
      <c r="G10" s="66">
        <v>144.390197</v>
      </c>
      <c r="H10" s="66">
        <v>8.1530000000000005E-3</v>
      </c>
      <c r="I10" s="66">
        <v>1.1782133038126525</v>
      </c>
      <c r="J10" s="67">
        <v>0.70832600000000001</v>
      </c>
      <c r="K10" s="67">
        <v>1.2E-5</v>
      </c>
      <c r="L10" s="67">
        <v>0.70827948793356954</v>
      </c>
      <c r="M10" s="68">
        <v>53.695071961641361</v>
      </c>
      <c r="N10" s="69">
        <v>7.7867139999999999</v>
      </c>
      <c r="O10" s="69">
        <v>4.8899999999999996E-4</v>
      </c>
      <c r="P10" s="69">
        <v>37.341931000000002</v>
      </c>
      <c r="Q10" s="69">
        <v>2.7539999999999999E-3</v>
      </c>
      <c r="R10" s="70">
        <v>2.6779547099479134E-2</v>
      </c>
      <c r="S10" s="70">
        <v>0.12606116473712656</v>
      </c>
      <c r="T10" s="71">
        <v>0.51249101101347394</v>
      </c>
      <c r="U10" s="71">
        <v>7.9999999999999996E-6</v>
      </c>
      <c r="V10" s="156">
        <v>0.51248871904939031</v>
      </c>
      <c r="W10" s="155">
        <v>-2.8422725692212047</v>
      </c>
    </row>
    <row r="11" spans="1:24" s="154" customFormat="1" x14ac:dyDescent="0.25">
      <c r="A11" s="157"/>
      <c r="B11" s="158"/>
      <c r="C11" s="158" t="s">
        <v>122</v>
      </c>
      <c r="D11" s="158" t="s">
        <v>200</v>
      </c>
      <c r="E11" s="69">
        <v>57.015303000000003</v>
      </c>
      <c r="F11" s="69">
        <v>1.0349999999999999E-3</v>
      </c>
      <c r="G11" s="69">
        <v>65.247821000000002</v>
      </c>
      <c r="H11" s="69">
        <v>1.575E-3</v>
      </c>
      <c r="I11" s="159">
        <f>[1]!RBSR_WT_ISO(E11/G11,J11)</f>
        <v>2.5283859437148473</v>
      </c>
      <c r="J11" s="71">
        <v>0.70843400000000001</v>
      </c>
      <c r="K11" s="71">
        <v>7.9999999999999996E-6</v>
      </c>
      <c r="N11" s="66">
        <v>10.753007999999999</v>
      </c>
      <c r="O11" s="66">
        <v>2.1519999999999998E-3</v>
      </c>
      <c r="P11" s="66">
        <v>52.310287000000002</v>
      </c>
      <c r="Q11" s="66">
        <v>4.6930000000000001E-3</v>
      </c>
      <c r="R11" s="170">
        <f>1/P11</f>
        <v>1.9116698786225354E-2</v>
      </c>
      <c r="S11" s="170">
        <v>0.12427545556671393</v>
      </c>
      <c r="T11" s="67">
        <v>0.51267301089620287</v>
      </c>
      <c r="U11" s="67">
        <v>1.0000000000000001E-5</v>
      </c>
      <c r="V11" s="156">
        <v>0.51267301089620287</v>
      </c>
      <c r="W11" s="155">
        <v>0.68295553983244162</v>
      </c>
      <c r="X11" s="149"/>
    </row>
    <row r="12" spans="1:24" s="154" customFormat="1" x14ac:dyDescent="0.25">
      <c r="A12" s="157"/>
      <c r="B12" s="158"/>
      <c r="C12" s="158" t="s">
        <v>210</v>
      </c>
      <c r="D12" s="158" t="s">
        <v>200</v>
      </c>
      <c r="E12" s="69">
        <v>85.175363000000004</v>
      </c>
      <c r="F12" s="69">
        <v>6.6140000000000001E-3</v>
      </c>
      <c r="G12" s="69">
        <v>242.77220700000001</v>
      </c>
      <c r="H12" s="69">
        <v>5.1390000000000003E-3</v>
      </c>
      <c r="I12" s="159">
        <f>[1]!RBSR_WT_ISO(E12/G12,J12)</f>
        <v>1.0153273306700237</v>
      </c>
      <c r="J12" s="71">
        <v>0.71015499999999998</v>
      </c>
      <c r="K12" s="71">
        <v>9.0000000000000002E-6</v>
      </c>
      <c r="N12" s="66">
        <v>9.2156950000000002</v>
      </c>
      <c r="O12" s="66">
        <v>6.7599999999999995E-4</v>
      </c>
      <c r="P12" s="66">
        <v>50.350662</v>
      </c>
      <c r="Q12" s="66">
        <v>3.0300000000000001E-3</v>
      </c>
      <c r="R12" s="170">
        <f t="shared" ref="R12:R20" si="0">1/P12</f>
        <v>1.9860712059754052E-2</v>
      </c>
      <c r="S12" s="170">
        <v>0.11064203370964648</v>
      </c>
      <c r="T12" s="67">
        <v>0.5122310022651605</v>
      </c>
      <c r="U12" s="67">
        <v>9.0000000000000002E-6</v>
      </c>
      <c r="V12" s="156">
        <v>0.5122310022651605</v>
      </c>
      <c r="W12" s="155">
        <v>-7.9392814196288519</v>
      </c>
      <c r="X12" s="149"/>
    </row>
    <row r="13" spans="1:24" s="154" customFormat="1" x14ac:dyDescent="0.25">
      <c r="A13" s="157"/>
      <c r="B13" s="158"/>
      <c r="C13" s="158" t="s">
        <v>211</v>
      </c>
      <c r="D13" s="158" t="s">
        <v>200</v>
      </c>
      <c r="E13" s="69">
        <v>74.728131000000005</v>
      </c>
      <c r="F13" s="69">
        <v>2.568E-3</v>
      </c>
      <c r="G13" s="69">
        <v>229.684146</v>
      </c>
      <c r="H13" s="69">
        <v>9.9729999999999992E-3</v>
      </c>
      <c r="I13" s="159">
        <f>[1]!RBSR_WT_ISO(E13/G13,J13)</f>
        <v>0.9415050596455421</v>
      </c>
      <c r="J13" s="71">
        <v>0.70964899999999997</v>
      </c>
      <c r="K13" s="71">
        <v>2.0000000000000002E-5</v>
      </c>
      <c r="N13" s="66">
        <v>10.559906</v>
      </c>
      <c r="O13" s="66">
        <v>4.8999999999999998E-4</v>
      </c>
      <c r="P13" s="66">
        <v>56.408439999999999</v>
      </c>
      <c r="Q13" s="66">
        <v>3.434E-3</v>
      </c>
      <c r="R13" s="170">
        <f t="shared" si="0"/>
        <v>1.7727843563835482E-2</v>
      </c>
      <c r="S13" s="170">
        <v>0.11316597437129748</v>
      </c>
      <c r="T13" s="67">
        <v>0.51225700277286879</v>
      </c>
      <c r="U13" s="67">
        <v>9.0000000000000002E-6</v>
      </c>
      <c r="V13" s="156">
        <v>0.51225700277286879</v>
      </c>
      <c r="W13" s="155">
        <v>-7.4320910102498861</v>
      </c>
      <c r="X13" s="149"/>
    </row>
    <row r="14" spans="1:24" s="154" customFormat="1" x14ac:dyDescent="0.25">
      <c r="A14" s="157"/>
      <c r="B14" s="158"/>
      <c r="C14" s="158" t="s">
        <v>212</v>
      </c>
      <c r="D14" s="158" t="s">
        <v>200</v>
      </c>
      <c r="E14" s="69">
        <v>60.050064999999996</v>
      </c>
      <c r="F14" s="69">
        <v>3.0920000000000001E-3</v>
      </c>
      <c r="G14" s="69">
        <v>148.55918299999999</v>
      </c>
      <c r="H14" s="69">
        <v>5.6270000000000001E-3</v>
      </c>
      <c r="I14" s="159">
        <f>[1]!RBSR_WT_ISO(E14/G14,J14)</f>
        <v>1.1696905000951148</v>
      </c>
      <c r="J14" s="71">
        <v>0.70935300000000001</v>
      </c>
      <c r="K14" s="71">
        <v>9.0000000000000002E-6</v>
      </c>
      <c r="N14" s="66">
        <v>10.420170000000001</v>
      </c>
      <c r="O14" s="66">
        <v>2.2989999999999998E-3</v>
      </c>
      <c r="P14" s="66">
        <v>54.575634999999998</v>
      </c>
      <c r="Q14" s="66">
        <v>6.2719999999999998E-3</v>
      </c>
      <c r="R14" s="170">
        <f t="shared" si="0"/>
        <v>1.8323194956870407E-2</v>
      </c>
      <c r="S14" s="170">
        <v>0.11542447953746837</v>
      </c>
      <c r="T14" s="67">
        <v>0.51247200697122652</v>
      </c>
      <c r="U14" s="67">
        <v>7.9999999999999996E-6</v>
      </c>
      <c r="V14" s="156">
        <v>0.51247200697122652</v>
      </c>
      <c r="W14" s="155">
        <v>-3.2380164711454107</v>
      </c>
      <c r="X14" s="149"/>
    </row>
    <row r="15" spans="1:24" s="154" customFormat="1" x14ac:dyDescent="0.25">
      <c r="A15" s="157"/>
      <c r="B15" s="158"/>
      <c r="C15" s="158" t="s">
        <v>213</v>
      </c>
      <c r="D15" s="158" t="s">
        <v>200</v>
      </c>
      <c r="E15" s="69">
        <v>63.583272999999998</v>
      </c>
      <c r="F15" s="69">
        <v>1.2217E-2</v>
      </c>
      <c r="G15" s="69">
        <v>123.794957</v>
      </c>
      <c r="H15" s="69">
        <v>8.5009999999999999E-3</v>
      </c>
      <c r="I15" s="159">
        <f>[1]!RBSR_WT_ISO(E15/G15,J15)</f>
        <v>1.4864465014095718</v>
      </c>
      <c r="J15" s="71">
        <v>0.71058600000000005</v>
      </c>
      <c r="K15" s="71">
        <v>1.0000000000000001E-5</v>
      </c>
      <c r="N15" s="66">
        <v>7.176577</v>
      </c>
      <c r="O15" s="66">
        <v>1.183E-3</v>
      </c>
      <c r="P15" s="66">
        <v>37.516731999999998</v>
      </c>
      <c r="Q15" s="66">
        <v>4.4669999999999996E-3</v>
      </c>
      <c r="R15" s="170">
        <f t="shared" si="0"/>
        <v>2.6654773662055643E-2</v>
      </c>
      <c r="S15" s="170">
        <v>0.11563785678403618</v>
      </c>
      <c r="T15" s="67">
        <v>0.51233300425693939</v>
      </c>
      <c r="U15" s="67">
        <v>9.0000000000000002E-6</v>
      </c>
      <c r="V15" s="156">
        <v>0.51233300425693939</v>
      </c>
      <c r="W15" s="155">
        <v>-5.9495344289861585</v>
      </c>
      <c r="X15" s="149"/>
    </row>
    <row r="16" spans="1:24" s="154" customFormat="1" x14ac:dyDescent="0.25">
      <c r="A16" s="157"/>
      <c r="B16" s="158"/>
      <c r="C16" s="158" t="s">
        <v>214</v>
      </c>
      <c r="D16" s="158" t="s">
        <v>200</v>
      </c>
      <c r="E16" s="69">
        <v>60.340836000000003</v>
      </c>
      <c r="F16" s="69">
        <v>7.5880000000000001E-3</v>
      </c>
      <c r="G16" s="69">
        <v>97.310775000000007</v>
      </c>
      <c r="H16" s="69">
        <v>3.2460000000000002E-3</v>
      </c>
      <c r="I16" s="159">
        <f>[1]!RBSR_WT_ISO(E16/G16,J16)</f>
        <v>1.7941365956471096</v>
      </c>
      <c r="J16" s="71">
        <v>0.70813199999999998</v>
      </c>
      <c r="K16" s="71">
        <v>7.9999999999999996E-6</v>
      </c>
      <c r="N16" s="66">
        <v>10.636801</v>
      </c>
      <c r="O16" s="66">
        <v>1.1753E-2</v>
      </c>
      <c r="P16" s="66">
        <v>50.586011999999997</v>
      </c>
      <c r="Q16" s="66">
        <v>5.0650000000000001E-3</v>
      </c>
      <c r="R16" s="170">
        <f t="shared" si="0"/>
        <v>1.9768310654731985E-2</v>
      </c>
      <c r="S16" s="170">
        <v>0.12712344361563152</v>
      </c>
      <c r="T16" s="67">
        <v>0.51269801138438409</v>
      </c>
      <c r="U16" s="67">
        <v>9.0000000000000002E-6</v>
      </c>
      <c r="V16" s="156">
        <v>0.51269801138438409</v>
      </c>
      <c r="W16" s="155">
        <v>1.1706386257759327</v>
      </c>
      <c r="X16" s="149"/>
    </row>
    <row r="17" spans="1:34" s="154" customFormat="1" x14ac:dyDescent="0.25">
      <c r="A17" s="157"/>
      <c r="B17" s="158">
        <v>15.2</v>
      </c>
      <c r="C17" s="158" t="s">
        <v>19</v>
      </c>
      <c r="D17" s="158" t="s">
        <v>200</v>
      </c>
      <c r="E17" s="69">
        <v>69.432378</v>
      </c>
      <c r="F17" s="69">
        <v>2.1979999999999999E-3</v>
      </c>
      <c r="G17" s="69">
        <v>132.916312</v>
      </c>
      <c r="H17" s="69">
        <v>5.2880000000000002E-3</v>
      </c>
      <c r="I17" s="159">
        <f>[1]!RBSR_WT_ISO(E17/G17,J17)</f>
        <v>1.5115443779068554</v>
      </c>
      <c r="J17" s="71">
        <v>0.70888600000000002</v>
      </c>
      <c r="K17" s="71">
        <v>1.9000000000000001E-5</v>
      </c>
      <c r="N17" s="66">
        <v>10.474669</v>
      </c>
      <c r="O17" s="66">
        <v>9.6900000000000003E-4</v>
      </c>
      <c r="P17" s="66">
        <v>52.774182000000003</v>
      </c>
      <c r="Q17" s="66">
        <v>3.6180000000000001E-3</v>
      </c>
      <c r="R17" s="170">
        <f t="shared" si="0"/>
        <v>1.8948659403190748E-2</v>
      </c>
      <c r="S17" s="170">
        <v>0.11999131926380817</v>
      </c>
      <c r="T17" s="67">
        <v>0.51256100870915144</v>
      </c>
      <c r="U17" s="67">
        <v>7.9999999999999996E-6</v>
      </c>
      <c r="V17" s="156">
        <v>0.5125490800191923</v>
      </c>
      <c r="W17" s="155">
        <v>-1.3531595653271111</v>
      </c>
      <c r="X17" s="149"/>
    </row>
    <row r="18" spans="1:34" s="154" customFormat="1" x14ac:dyDescent="0.25">
      <c r="A18" s="157"/>
      <c r="B18" s="158">
        <v>2.65</v>
      </c>
      <c r="C18" s="158" t="s">
        <v>150</v>
      </c>
      <c r="D18" s="158" t="s">
        <v>200</v>
      </c>
      <c r="E18" s="69">
        <v>66.909863999999999</v>
      </c>
      <c r="F18" s="69">
        <v>2.3479999999999998E-3</v>
      </c>
      <c r="G18" s="69">
        <v>85.772942999999998</v>
      </c>
      <c r="H18" s="69">
        <v>2.8349999999999998E-3</v>
      </c>
      <c r="I18" s="159">
        <f>[1]!RBSR_WT_ISO(E18/G18,J18)</f>
        <v>2.25766131365432</v>
      </c>
      <c r="J18" s="71">
        <v>0.710812</v>
      </c>
      <c r="K18" s="71">
        <v>1.0000000000000001E-5</v>
      </c>
      <c r="N18" s="66">
        <v>8.0285910000000005</v>
      </c>
      <c r="O18" s="66">
        <v>1.436E-3</v>
      </c>
      <c r="P18" s="66">
        <v>41.018110999999998</v>
      </c>
      <c r="Q18" s="66">
        <v>1.6635E-2</v>
      </c>
      <c r="R18" s="170">
        <f t="shared" si="0"/>
        <v>2.4379474715449476E-2</v>
      </c>
      <c r="S18" s="170">
        <v>0.11832541043471798</v>
      </c>
      <c r="T18" s="67">
        <v>0.51239800552621029</v>
      </c>
      <c r="U18" s="67">
        <v>2.1999999999999999E-5</v>
      </c>
      <c r="V18" s="156">
        <v>0.51239595481075162</v>
      </c>
      <c r="W18" s="155">
        <v>-4.6550926569211004</v>
      </c>
      <c r="X18" s="149"/>
    </row>
    <row r="19" spans="1:34" s="154" customFormat="1" x14ac:dyDescent="0.25">
      <c r="A19" s="157"/>
      <c r="B19" s="158">
        <v>17</v>
      </c>
      <c r="C19" s="158" t="s">
        <v>169</v>
      </c>
      <c r="D19" s="158" t="s">
        <v>200</v>
      </c>
      <c r="E19" s="69">
        <v>72.941355000000001</v>
      </c>
      <c r="F19" s="69">
        <v>4.3880000000000004E-3</v>
      </c>
      <c r="G19" s="69">
        <v>130.58023299999999</v>
      </c>
      <c r="H19" s="69">
        <v>3.212E-3</v>
      </c>
      <c r="I19" s="159">
        <f>[1]!RBSR_WT_ISO(E19/G19,J19)</f>
        <v>1.6164206510349712</v>
      </c>
      <c r="J19" s="71">
        <v>0.70937700000000004</v>
      </c>
      <c r="K19" s="71">
        <v>7.9999999999999996E-6</v>
      </c>
      <c r="N19" s="66">
        <v>6.0205890000000002</v>
      </c>
      <c r="O19" s="66">
        <v>2.297E-3</v>
      </c>
      <c r="P19" s="66">
        <v>34.624265000000001</v>
      </c>
      <c r="Q19" s="66">
        <v>3.1220000000000002E-3</v>
      </c>
      <c r="R19" s="170">
        <f t="shared" si="0"/>
        <v>2.8881479505774344E-2</v>
      </c>
      <c r="S19" s="170">
        <v>0.10511918234319417</v>
      </c>
      <c r="T19" s="67">
        <v>0.51248800728366251</v>
      </c>
      <c r="U19" s="67">
        <v>1.0000000000000001E-5</v>
      </c>
      <c r="V19" s="156">
        <v>0.51247631948325678</v>
      </c>
      <c r="W19" s="155">
        <v>-2.7273857941689794</v>
      </c>
      <c r="X19" s="149"/>
    </row>
    <row r="20" spans="1:34" s="154" customFormat="1" x14ac:dyDescent="0.25">
      <c r="A20" s="157"/>
      <c r="B20" s="158">
        <v>15.2</v>
      </c>
      <c r="C20" s="158" t="s">
        <v>164</v>
      </c>
      <c r="D20" s="158" t="s">
        <v>200</v>
      </c>
      <c r="E20" s="69">
        <v>82.963161999999997</v>
      </c>
      <c r="F20" s="69">
        <v>2.601E-3</v>
      </c>
      <c r="G20" s="69">
        <v>195.65628599999999</v>
      </c>
      <c r="H20" s="69">
        <v>7.6E-3</v>
      </c>
      <c r="I20" s="159">
        <f>[1]!RBSR_WT_ISO(E20/G20,J20)</f>
        <v>1.2269153976467373</v>
      </c>
      <c r="J20" s="71">
        <v>0.70855599999999996</v>
      </c>
      <c r="K20" s="71">
        <v>7.9999999999999996E-6</v>
      </c>
      <c r="N20" s="66">
        <v>11.761633</v>
      </c>
      <c r="O20" s="66">
        <v>3.6930000000000001E-3</v>
      </c>
      <c r="P20" s="66">
        <v>61.858595000000001</v>
      </c>
      <c r="Q20" s="66">
        <v>6.7629999999999999E-3</v>
      </c>
      <c r="R20" s="170">
        <f t="shared" si="0"/>
        <v>1.6165902248507259E-2</v>
      </c>
      <c r="S20" s="170">
        <v>0.11494552022387383</v>
      </c>
      <c r="T20" s="67">
        <v>0.51249700745940763</v>
      </c>
      <c r="U20" s="67">
        <v>6.9999999999999999E-6</v>
      </c>
      <c r="V20" s="156">
        <v>0.5124855803871714</v>
      </c>
      <c r="W20" s="155">
        <v>-2.5918904885213756</v>
      </c>
      <c r="X20" s="149"/>
    </row>
    <row r="21" spans="1:34" s="154" customFormat="1" x14ac:dyDescent="0.25">
      <c r="A21" s="65"/>
      <c r="B21" s="65"/>
      <c r="C21" s="65"/>
      <c r="D21" s="65"/>
      <c r="E21" s="66"/>
      <c r="F21" s="66"/>
      <c r="G21" s="66"/>
      <c r="H21" s="66"/>
      <c r="I21" s="66"/>
      <c r="J21" s="67"/>
      <c r="K21" s="67"/>
      <c r="L21" s="67"/>
      <c r="M21" s="68"/>
      <c r="P21" s="69"/>
      <c r="Q21" s="69"/>
      <c r="R21" s="70"/>
      <c r="S21" s="70"/>
      <c r="T21" s="71"/>
      <c r="U21" s="71"/>
      <c r="V21" s="156"/>
      <c r="W21" s="155"/>
    </row>
    <row r="22" spans="1:34" s="153" customFormat="1" x14ac:dyDescent="0.25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6"/>
      <c r="O22" s="36"/>
      <c r="P22" s="36"/>
      <c r="Q22" s="36"/>
      <c r="R22" s="36"/>
      <c r="S22" s="36"/>
      <c r="T22" s="36"/>
      <c r="U22" s="36"/>
      <c r="V22" s="36"/>
      <c r="W22" s="36"/>
    </row>
    <row r="23" spans="1:34" s="153" customFormat="1" x14ac:dyDescent="0.25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6"/>
      <c r="O23" s="36"/>
      <c r="P23" s="36"/>
      <c r="Q23" s="36"/>
      <c r="R23" s="36"/>
      <c r="S23" s="36"/>
      <c r="T23" s="36"/>
      <c r="U23" s="36"/>
      <c r="V23" s="36"/>
      <c r="W23" s="36"/>
    </row>
    <row r="24" spans="1:34" s="97" customFormat="1" x14ac:dyDescent="0.25">
      <c r="A24" s="42" t="s">
        <v>206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44"/>
      <c r="P24" s="44"/>
      <c r="Q24" s="44"/>
      <c r="R24" s="44"/>
      <c r="S24" s="44"/>
      <c r="T24" s="44"/>
      <c r="U24" s="44"/>
      <c r="V24" s="44"/>
      <c r="W24" s="44"/>
    </row>
    <row r="25" spans="1:34" s="103" customFormat="1" x14ac:dyDescent="0.25">
      <c r="A25" s="98"/>
      <c r="B25" s="99"/>
      <c r="C25" s="99" t="s">
        <v>122</v>
      </c>
      <c r="D25" s="99" t="s">
        <v>200</v>
      </c>
      <c r="E25" s="100">
        <v>57.015303000000003</v>
      </c>
      <c r="F25" s="100">
        <v>1.0349999999999999E-3</v>
      </c>
      <c r="G25" s="100">
        <v>65.247821000000002</v>
      </c>
      <c r="H25" s="100">
        <v>1.575E-3</v>
      </c>
      <c r="I25" s="101">
        <f>[1]!RBSR_WT_ISO(E25/G25,J25)</f>
        <v>2.5283859437148473</v>
      </c>
      <c r="J25" s="102">
        <v>0.70843400000000001</v>
      </c>
      <c r="K25" s="102">
        <v>7.9999999999999996E-6</v>
      </c>
      <c r="N25" s="101">
        <v>10.753007999999999</v>
      </c>
      <c r="O25" s="101">
        <v>2.1519999999999998E-3</v>
      </c>
      <c r="P25" s="101">
        <v>52.310287000000002</v>
      </c>
      <c r="Q25" s="101">
        <v>4.6930000000000001E-3</v>
      </c>
      <c r="R25" s="101">
        <v>1.9116698786225354E-2</v>
      </c>
      <c r="S25" s="174">
        <v>0.12427545556671393</v>
      </c>
      <c r="T25" s="120">
        <v>0.51267301089620287</v>
      </c>
      <c r="U25" s="120">
        <v>1.0000000000000001E-5</v>
      </c>
      <c r="V25" s="120"/>
      <c r="W25" s="114">
        <v>0.68295553983244162</v>
      </c>
    </row>
    <row r="26" spans="1:34" s="103" customFormat="1" x14ac:dyDescent="0.25">
      <c r="A26" s="72"/>
      <c r="B26" s="73"/>
      <c r="C26" s="73"/>
      <c r="D26" s="73" t="s">
        <v>205</v>
      </c>
      <c r="E26" s="123">
        <v>45.402912000000001</v>
      </c>
      <c r="F26" s="123">
        <v>2.8636000000000002E-2</v>
      </c>
      <c r="G26" s="124">
        <v>222.96674300000001</v>
      </c>
      <c r="H26" s="124">
        <v>2.8523E-2</v>
      </c>
      <c r="I26" s="125">
        <v>0.58904762879053385</v>
      </c>
      <c r="J26" s="126">
        <v>0.70581799999999995</v>
      </c>
      <c r="K26" s="126">
        <v>7.9999999999999996E-6</v>
      </c>
      <c r="M26" s="73"/>
      <c r="N26" s="177">
        <v>7.1307340000000003</v>
      </c>
      <c r="O26" s="177">
        <v>1.0137999999999999E-2</v>
      </c>
      <c r="P26" s="177">
        <v>32.751938000000003</v>
      </c>
      <c r="Q26" s="177">
        <v>1.029E-3</v>
      </c>
      <c r="R26" s="177">
        <v>3.0532544364244948E-2</v>
      </c>
      <c r="S26" s="173">
        <v>0.13162649425067408</v>
      </c>
      <c r="T26" s="171">
        <v>0.51270801505364161</v>
      </c>
      <c r="U26" s="171">
        <v>3.9999999999999998E-6</v>
      </c>
      <c r="V26" s="120"/>
      <c r="W26" s="179">
        <v>1.36577962698059</v>
      </c>
    </row>
    <row r="27" spans="1:34" s="103" customFormat="1" x14ac:dyDescent="0.25">
      <c r="A27" s="104"/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1"/>
      <c r="O27" s="101"/>
      <c r="P27" s="101"/>
      <c r="Q27" s="101"/>
      <c r="R27" s="101"/>
      <c r="S27" s="174"/>
      <c r="T27" s="120"/>
      <c r="U27" s="120"/>
      <c r="V27" s="120"/>
      <c r="W27" s="114"/>
    </row>
    <row r="28" spans="1:34" s="97" customFormat="1" x14ac:dyDescent="0.25">
      <c r="A28" s="96"/>
      <c r="B28" s="105"/>
      <c r="C28" s="105" t="s">
        <v>214</v>
      </c>
      <c r="D28" s="105" t="s">
        <v>200</v>
      </c>
      <c r="E28" s="106">
        <v>60.340836000000003</v>
      </c>
      <c r="F28" s="106">
        <v>7.5880000000000001E-3</v>
      </c>
      <c r="G28" s="106">
        <v>97.310775000000007</v>
      </c>
      <c r="H28" s="106">
        <v>3.2460000000000002E-3</v>
      </c>
      <c r="I28" s="107">
        <f>[1]!RBSR_WT_ISO(E28/G28,J28)</f>
        <v>1.7941365956471096</v>
      </c>
      <c r="J28" s="108">
        <v>0.70813199999999998</v>
      </c>
      <c r="K28" s="108">
        <v>7.9999999999999996E-6</v>
      </c>
      <c r="N28" s="107">
        <v>10.636801</v>
      </c>
      <c r="O28" s="107">
        <v>1.1753E-2</v>
      </c>
      <c r="P28" s="107">
        <v>50.586011999999997</v>
      </c>
      <c r="Q28" s="107">
        <v>5.0650000000000001E-3</v>
      </c>
      <c r="R28" s="107">
        <v>1.9768310654731985E-2</v>
      </c>
      <c r="S28" s="175">
        <v>0.12712344361563152</v>
      </c>
      <c r="T28" s="122">
        <v>0.51269801138438409</v>
      </c>
      <c r="U28" s="122">
        <v>9.0000000000000002E-6</v>
      </c>
      <c r="V28" s="122"/>
      <c r="W28" s="118">
        <v>1.1706386257759327</v>
      </c>
    </row>
    <row r="29" spans="1:34" s="97" customFormat="1" x14ac:dyDescent="0.25">
      <c r="A29" s="109"/>
      <c r="B29" s="109"/>
      <c r="C29" s="109"/>
      <c r="D29" s="109" t="s">
        <v>205</v>
      </c>
      <c r="E29" s="107">
        <v>35.139946999999999</v>
      </c>
      <c r="F29" s="107">
        <v>2.2829999999999999E-3</v>
      </c>
      <c r="G29" s="107">
        <v>241.87926200000001</v>
      </c>
      <c r="H29" s="107">
        <v>5.2329999999999998E-3</v>
      </c>
      <c r="I29" s="107">
        <v>0.42024231967228143</v>
      </c>
      <c r="J29" s="109">
        <v>0.70559499999999997</v>
      </c>
      <c r="K29" s="109">
        <v>5.0000000000000004E-6</v>
      </c>
      <c r="M29" s="109"/>
      <c r="N29" s="107">
        <v>7.7503549999999999</v>
      </c>
      <c r="O29" s="107">
        <v>7.6900000000000004E-4</v>
      </c>
      <c r="P29" s="107">
        <v>36.186594999999997</v>
      </c>
      <c r="Q29" s="107">
        <v>7.5299999999999998E-4</v>
      </c>
      <c r="R29" s="107">
        <v>2.7634542570252881E-2</v>
      </c>
      <c r="S29" s="175">
        <v>0.12948548368800528</v>
      </c>
      <c r="T29" s="122">
        <v>0.512719015332883</v>
      </c>
      <c r="U29" s="122">
        <v>1.9999999999999999E-6</v>
      </c>
      <c r="V29" s="122"/>
      <c r="W29" s="118">
        <v>1.5803614418552492</v>
      </c>
    </row>
    <row r="30" spans="1:34" s="97" customFormat="1" x14ac:dyDescent="0.25">
      <c r="A30" s="109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7"/>
      <c r="O30" s="107"/>
      <c r="P30" s="107"/>
      <c r="Q30" s="107"/>
      <c r="R30" s="107"/>
      <c r="S30" s="175"/>
      <c r="T30" s="122"/>
      <c r="U30" s="122"/>
      <c r="V30" s="122"/>
      <c r="W30" s="118"/>
    </row>
    <row r="31" spans="1:34" s="103" customFormat="1" x14ac:dyDescent="0.25">
      <c r="A31" s="110"/>
      <c r="B31" s="110"/>
      <c r="C31" s="110" t="s">
        <v>199</v>
      </c>
      <c r="D31" s="110" t="s">
        <v>200</v>
      </c>
      <c r="E31" s="111">
        <v>110.53959399999999</v>
      </c>
      <c r="F31" s="111">
        <v>2.702E-3</v>
      </c>
      <c r="G31" s="111">
        <v>321.50078600000001</v>
      </c>
      <c r="H31" s="111">
        <v>7.927E-3</v>
      </c>
      <c r="I31" s="111">
        <v>0.9949821283971777</v>
      </c>
      <c r="J31" s="112">
        <v>0.70988200000000001</v>
      </c>
      <c r="K31" s="112">
        <v>6.9999999999999999E-6</v>
      </c>
      <c r="L31" s="112"/>
      <c r="M31" s="112"/>
      <c r="N31" s="100">
        <v>9.4728709999999996</v>
      </c>
      <c r="O31" s="100">
        <v>3.4499999999999998E-4</v>
      </c>
      <c r="P31" s="100">
        <v>53.701988</v>
      </c>
      <c r="Q31" s="100">
        <v>2.4229999999999998E-3</v>
      </c>
      <c r="R31" s="100">
        <v>1.8621284560266186E-2</v>
      </c>
      <c r="S31" s="113">
        <v>0.10663245878819984</v>
      </c>
      <c r="T31" s="102">
        <v>0.51224000366139433</v>
      </c>
      <c r="U31" s="102">
        <v>9.0000000000000002E-6</v>
      </c>
      <c r="V31" s="120"/>
      <c r="W31" s="114">
        <f>[1]!EPSILON_ND(S31,T31,0)</f>
        <v>-7.7636917006873585</v>
      </c>
    </row>
    <row r="32" spans="1:34" s="74" customFormat="1" ht="14.25" customHeight="1" x14ac:dyDescent="0.25">
      <c r="D32" s="74" t="s">
        <v>209</v>
      </c>
      <c r="E32" s="75">
        <v>57.276420000000002</v>
      </c>
      <c r="F32" s="75">
        <v>2.7130000000000001E-3</v>
      </c>
      <c r="G32" s="76">
        <v>183.02157399999999</v>
      </c>
      <c r="H32" s="76">
        <v>3.5599999999999998E-3</v>
      </c>
      <c r="I32" s="77">
        <v>0.90566229142021526</v>
      </c>
      <c r="J32" s="78">
        <v>0.71019399999999999</v>
      </c>
      <c r="K32" s="78">
        <v>5.0000000000000004E-6</v>
      </c>
      <c r="L32" s="78"/>
      <c r="M32" s="78"/>
      <c r="N32" s="76">
        <v>6.6367409999999998</v>
      </c>
      <c r="O32" s="76">
        <v>4.522E-3</v>
      </c>
      <c r="P32" s="76">
        <v>35.516088000000003</v>
      </c>
      <c r="Q32" s="76">
        <v>1.2199999999999999E-3</v>
      </c>
      <c r="R32" s="100">
        <v>2.8156254146008419E-2</v>
      </c>
      <c r="S32" s="113">
        <v>0.11296137172571166</v>
      </c>
      <c r="T32" s="78">
        <v>0.51226000368090729</v>
      </c>
      <c r="U32" s="78">
        <v>3.9999999999999998E-6</v>
      </c>
      <c r="V32" s="78"/>
      <c r="W32" s="114">
        <f>[1]!EPSILON_ND(S32,T32,0)</f>
        <v>-7.3735524696327825</v>
      </c>
      <c r="X32" s="79"/>
      <c r="Y32" s="80"/>
      <c r="Z32" s="80"/>
      <c r="AA32" s="80"/>
      <c r="AB32" s="80"/>
      <c r="AC32" s="80"/>
      <c r="AD32" s="80"/>
      <c r="AE32" s="81"/>
      <c r="AF32" s="81"/>
      <c r="AG32" s="81"/>
      <c r="AH32" s="82"/>
    </row>
    <row r="33" spans="1:34" s="103" customFormat="1" x14ac:dyDescent="0.25">
      <c r="A33" s="72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177"/>
      <c r="O33" s="177"/>
      <c r="P33" s="177"/>
      <c r="Q33" s="177"/>
      <c r="R33" s="177"/>
      <c r="S33" s="173"/>
      <c r="T33" s="171"/>
      <c r="U33" s="171"/>
      <c r="V33" s="171"/>
      <c r="W33" s="179"/>
    </row>
    <row r="34" spans="1:34" s="97" customFormat="1" x14ac:dyDescent="0.25">
      <c r="A34" s="115"/>
      <c r="B34" s="115"/>
      <c r="C34" s="115" t="s">
        <v>201</v>
      </c>
      <c r="D34" s="115" t="s">
        <v>200</v>
      </c>
      <c r="E34" s="116">
        <v>80.042790999999994</v>
      </c>
      <c r="F34" s="116">
        <v>2.957E-3</v>
      </c>
      <c r="G34" s="116">
        <v>196.93443300000001</v>
      </c>
      <c r="H34" s="116">
        <v>3.3509999999999998E-3</v>
      </c>
      <c r="I34" s="116">
        <v>1.1762061915843931</v>
      </c>
      <c r="J34" s="45">
        <v>0.70996300000000001</v>
      </c>
      <c r="K34" s="45">
        <v>5.0000000000000004E-6</v>
      </c>
      <c r="L34" s="45"/>
      <c r="M34" s="45"/>
      <c r="N34" s="106">
        <v>7.7568020000000004</v>
      </c>
      <c r="O34" s="106">
        <v>2.6899999999999998E-4</v>
      </c>
      <c r="P34" s="106">
        <v>41.504235999999999</v>
      </c>
      <c r="Q34" s="106">
        <v>1.9750000000000002E-3</v>
      </c>
      <c r="R34" s="106">
        <v>2.4093926219964631E-2</v>
      </c>
      <c r="S34" s="117">
        <v>0.11297698519395163</v>
      </c>
      <c r="T34" s="108">
        <v>0.51225500410076164</v>
      </c>
      <c r="U34" s="108">
        <v>9.0000000000000002E-6</v>
      </c>
      <c r="V34" s="122"/>
      <c r="W34" s="118">
        <f>[1]!EPSILON_ND(S34,T34,0)</f>
        <v>-7.471078992161706</v>
      </c>
    </row>
    <row r="35" spans="1:34" s="46" customFormat="1" ht="14.25" customHeight="1" x14ac:dyDescent="0.25">
      <c r="D35" s="46" t="s">
        <v>209</v>
      </c>
      <c r="E35" s="47">
        <v>43.789234</v>
      </c>
      <c r="F35" s="47">
        <v>1.0120000000000001E-3</v>
      </c>
      <c r="G35" s="48">
        <v>205.58495099999999</v>
      </c>
      <c r="H35" s="48">
        <v>4.346E-3</v>
      </c>
      <c r="I35" s="49">
        <v>0.61637659089074581</v>
      </c>
      <c r="J35" s="50">
        <v>0.70966200000000002</v>
      </c>
      <c r="K35" s="50">
        <v>6.0000000000000002E-6</v>
      </c>
      <c r="L35" s="50"/>
      <c r="M35" s="50"/>
      <c r="N35" s="48">
        <v>6.6997369999999998</v>
      </c>
      <c r="O35" s="48">
        <v>2.8449999999999999E-3</v>
      </c>
      <c r="P35" s="48">
        <v>34.069254000000001</v>
      </c>
      <c r="Q35" s="48">
        <v>8.5899999999999995E-4</v>
      </c>
      <c r="R35" s="106">
        <v>2.9351978179504606E-2</v>
      </c>
      <c r="S35" s="117">
        <v>0.11887724205370837</v>
      </c>
      <c r="T35" s="50">
        <v>0.51229300451863102</v>
      </c>
      <c r="U35" s="50">
        <v>3.0000000000000001E-6</v>
      </c>
      <c r="V35" s="50"/>
      <c r="W35" s="118">
        <f>[1]!EPSILON_ND(S35,T35,0)</f>
        <v>-6.7298070250154662</v>
      </c>
      <c r="X35" s="51"/>
      <c r="Y35" s="52"/>
      <c r="Z35" s="52"/>
      <c r="AA35" s="52"/>
      <c r="AB35" s="52"/>
      <c r="AC35" s="52"/>
      <c r="AD35" s="52"/>
      <c r="AE35" s="53"/>
      <c r="AF35" s="53"/>
      <c r="AG35" s="53"/>
      <c r="AH35" s="54"/>
    </row>
    <row r="36" spans="1:34" s="97" customFormat="1" x14ac:dyDescent="0.25">
      <c r="A36" s="42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178"/>
      <c r="O36" s="178"/>
      <c r="P36" s="178"/>
      <c r="Q36" s="178"/>
      <c r="R36" s="178"/>
      <c r="S36" s="176"/>
      <c r="T36" s="172"/>
      <c r="U36" s="172"/>
      <c r="V36" s="172"/>
      <c r="W36" s="180"/>
    </row>
    <row r="37" spans="1:34" s="103" customFormat="1" x14ac:dyDescent="0.25">
      <c r="A37" s="98"/>
      <c r="B37" s="99"/>
      <c r="C37" s="99" t="s">
        <v>210</v>
      </c>
      <c r="D37" s="99" t="s">
        <v>200</v>
      </c>
      <c r="E37" s="100">
        <v>85.175363000000004</v>
      </c>
      <c r="F37" s="100">
        <v>6.6140000000000001E-3</v>
      </c>
      <c r="G37" s="100">
        <v>242.77220700000001</v>
      </c>
      <c r="H37" s="100">
        <v>5.1390000000000003E-3</v>
      </c>
      <c r="I37" s="101">
        <f>[1]!RBSR_WT_ISO(E37/G37,J37)</f>
        <v>1.0153273306700237</v>
      </c>
      <c r="J37" s="102">
        <v>0.71015499999999998</v>
      </c>
      <c r="K37" s="102">
        <v>9.0000000000000002E-6</v>
      </c>
      <c r="N37" s="101">
        <v>9.2156950000000002</v>
      </c>
      <c r="O37" s="101">
        <v>6.7599999999999995E-4</v>
      </c>
      <c r="P37" s="101">
        <v>50.350662</v>
      </c>
      <c r="Q37" s="101">
        <v>3.0300000000000001E-3</v>
      </c>
      <c r="R37" s="101">
        <v>1.9860712059754052E-2</v>
      </c>
      <c r="S37" s="174">
        <v>0.11064203370964648</v>
      </c>
      <c r="T37" s="120">
        <v>0.5122310022651605</v>
      </c>
      <c r="U37" s="120">
        <v>9.0000000000000002E-6</v>
      </c>
      <c r="V37" s="120"/>
      <c r="W37" s="114">
        <v>-7.9392814196288519</v>
      </c>
    </row>
    <row r="38" spans="1:34" s="103" customFormat="1" x14ac:dyDescent="0.25">
      <c r="A38" s="72"/>
      <c r="B38" s="73"/>
      <c r="C38" s="73"/>
      <c r="D38" s="73" t="s">
        <v>209</v>
      </c>
      <c r="E38" s="133">
        <v>48.187373000000001</v>
      </c>
      <c r="F38" s="133">
        <v>1.549E-3</v>
      </c>
      <c r="G38" s="134">
        <v>183.72513599999999</v>
      </c>
      <c r="H38" s="134">
        <v>9.7730000000000004E-3</v>
      </c>
      <c r="I38" s="125">
        <v>0.75903387787797694</v>
      </c>
      <c r="J38" s="135">
        <v>0.710283</v>
      </c>
      <c r="K38" s="135">
        <v>7.9999999999999996E-6</v>
      </c>
      <c r="M38" s="73"/>
      <c r="N38" s="177">
        <v>6.2192239999999996</v>
      </c>
      <c r="O38" s="177">
        <v>7.3300000000000004E-4</v>
      </c>
      <c r="P38" s="177">
        <v>33.222045000000001</v>
      </c>
      <c r="Q38" s="177">
        <v>1.4989999999999999E-3</v>
      </c>
      <c r="R38" s="177">
        <v>3.0100495017690812E-2</v>
      </c>
      <c r="S38" s="173">
        <v>0.11316448486670665</v>
      </c>
      <c r="T38" s="171">
        <v>0.51226100370629291</v>
      </c>
      <c r="U38" s="171">
        <v>6.0000000000000002E-6</v>
      </c>
      <c r="V38" s="120"/>
      <c r="W38" s="179">
        <v>-7.3540450319153905</v>
      </c>
    </row>
    <row r="39" spans="1:34" s="103" customFormat="1" x14ac:dyDescent="0.25">
      <c r="A39" s="72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177"/>
      <c r="O39" s="177"/>
      <c r="P39" s="177"/>
      <c r="Q39" s="177"/>
      <c r="R39" s="177"/>
      <c r="S39" s="173"/>
      <c r="T39" s="171"/>
      <c r="U39" s="171"/>
      <c r="V39" s="171"/>
      <c r="W39" s="179"/>
    </row>
    <row r="40" spans="1:34" s="97" customFormat="1" x14ac:dyDescent="0.25">
      <c r="A40" s="96"/>
      <c r="B40" s="105"/>
      <c r="C40" s="105" t="s">
        <v>211</v>
      </c>
      <c r="D40" s="105" t="s">
        <v>200</v>
      </c>
      <c r="E40" s="106">
        <v>74.728131000000005</v>
      </c>
      <c r="F40" s="106">
        <v>2.568E-3</v>
      </c>
      <c r="G40" s="106">
        <v>229.684146</v>
      </c>
      <c r="H40" s="106">
        <v>9.9729999999999992E-3</v>
      </c>
      <c r="I40" s="107">
        <f>[1]!RBSR_WT_ISO(E40/G40,J40)</f>
        <v>0.9415050596455421</v>
      </c>
      <c r="J40" s="108">
        <v>0.70964899999999997</v>
      </c>
      <c r="K40" s="108">
        <v>2.0000000000000002E-5</v>
      </c>
      <c r="N40" s="107">
        <v>10.559906</v>
      </c>
      <c r="O40" s="107">
        <v>4.8999999999999998E-4</v>
      </c>
      <c r="P40" s="107">
        <v>56.408439999999999</v>
      </c>
      <c r="Q40" s="107">
        <v>3.434E-3</v>
      </c>
      <c r="R40" s="107">
        <v>1.7727843563835482E-2</v>
      </c>
      <c r="S40" s="175">
        <v>0.11316597437129748</v>
      </c>
      <c r="T40" s="122">
        <v>0.51225700277286879</v>
      </c>
      <c r="U40" s="122">
        <v>9.0000000000000002E-6</v>
      </c>
      <c r="V40" s="122"/>
      <c r="W40" s="118">
        <v>-7.4320910102498861</v>
      </c>
    </row>
    <row r="41" spans="1:34" s="97" customFormat="1" x14ac:dyDescent="0.25">
      <c r="A41" s="42"/>
      <c r="B41" s="43"/>
      <c r="C41" s="43"/>
      <c r="D41" s="43" t="s">
        <v>209</v>
      </c>
      <c r="E41" s="136">
        <v>45.309614000000003</v>
      </c>
      <c r="F41" s="136">
        <v>1.3110000000000001E-3</v>
      </c>
      <c r="G41" s="137">
        <v>189.338595</v>
      </c>
      <c r="H41" s="137">
        <v>6.4149999999999997E-3</v>
      </c>
      <c r="I41" s="138">
        <v>0.69248830516611148</v>
      </c>
      <c r="J41" s="139">
        <v>0.709453</v>
      </c>
      <c r="K41" s="139">
        <v>6.9999999999999999E-6</v>
      </c>
      <c r="M41" s="43"/>
      <c r="N41" s="178">
        <v>6.5371990000000002</v>
      </c>
      <c r="O41" s="178">
        <v>1.5089999999999999E-3</v>
      </c>
      <c r="P41" s="178">
        <v>33.515690999999997</v>
      </c>
      <c r="Q41" s="178">
        <v>1.4120000000000001E-3</v>
      </c>
      <c r="R41" s="178">
        <v>2.9836771081342171E-2</v>
      </c>
      <c r="S41" s="176">
        <v>0.11790929420416979</v>
      </c>
      <c r="T41" s="172">
        <v>0.51230200474710119</v>
      </c>
      <c r="U41" s="172">
        <v>3.9999999999999998E-6</v>
      </c>
      <c r="V41" s="122"/>
      <c r="W41" s="180">
        <v>-6.5542400855744809</v>
      </c>
    </row>
    <row r="42" spans="1:34" s="97" customFormat="1" x14ac:dyDescent="0.25">
      <c r="A42" s="109"/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7"/>
      <c r="O42" s="107"/>
      <c r="P42" s="107"/>
      <c r="Q42" s="107"/>
      <c r="R42" s="107"/>
      <c r="S42" s="175"/>
      <c r="T42" s="122"/>
      <c r="U42" s="122"/>
      <c r="V42" s="122"/>
      <c r="W42" s="118"/>
    </row>
    <row r="43" spans="1:34" s="103" customFormat="1" x14ac:dyDescent="0.25">
      <c r="A43" s="110"/>
      <c r="B43" s="110"/>
      <c r="C43" s="110" t="s">
        <v>202</v>
      </c>
      <c r="D43" s="110" t="s">
        <v>203</v>
      </c>
      <c r="E43" s="111">
        <v>67.263074000000003</v>
      </c>
      <c r="F43" s="111">
        <v>2.0539999999999998E-3</v>
      </c>
      <c r="G43" s="111">
        <v>154.64049900000001</v>
      </c>
      <c r="H43" s="111">
        <v>5.7289999999999997E-3</v>
      </c>
      <c r="I43" s="111">
        <v>1.2586988523016489</v>
      </c>
      <c r="J43" s="112">
        <v>0.70962099999999995</v>
      </c>
      <c r="K43" s="112">
        <v>1.1E-5</v>
      </c>
      <c r="L43" s="112"/>
      <c r="M43" s="112"/>
      <c r="N43" s="100">
        <v>12.577102999999999</v>
      </c>
      <c r="O43" s="100">
        <v>0.185447</v>
      </c>
      <c r="P43" s="100">
        <v>59.191620999999998</v>
      </c>
      <c r="Q43" s="100">
        <v>4.8409999999999998E-3</v>
      </c>
      <c r="R43" s="100">
        <v>1.6894283060773077E-2</v>
      </c>
      <c r="S43" s="113">
        <v>0.12845015221470396</v>
      </c>
      <c r="T43" s="102">
        <v>0.51239700826010537</v>
      </c>
      <c r="U43" s="102">
        <v>6.9999999999999999E-6</v>
      </c>
      <c r="V43" s="120"/>
      <c r="W43" s="114">
        <f>[1]!EPSILON_ND(S43,T43,0)</f>
        <v>-4.7010120181234516</v>
      </c>
    </row>
    <row r="44" spans="1:34" s="74" customFormat="1" ht="14.25" customHeight="1" x14ac:dyDescent="0.25">
      <c r="C44" s="83"/>
      <c r="D44" s="74" t="s">
        <v>209</v>
      </c>
      <c r="E44" s="75">
        <v>46.677486999999999</v>
      </c>
      <c r="F44" s="75">
        <v>7.7700000000000002E-4</v>
      </c>
      <c r="G44" s="76">
        <v>163.75525999999999</v>
      </c>
      <c r="H44" s="76">
        <v>6.6389999999999999E-3</v>
      </c>
      <c r="I44" s="77">
        <v>0.82482327507719866</v>
      </c>
      <c r="J44" s="78">
        <v>0.70915799999999996</v>
      </c>
      <c r="K44" s="78">
        <v>1.1E-5</v>
      </c>
      <c r="L44" s="78"/>
      <c r="M44" s="78"/>
      <c r="N44" s="76">
        <v>6.9826740000000003</v>
      </c>
      <c r="O44" s="76">
        <v>6.4520000000000003E-3</v>
      </c>
      <c r="P44" s="76">
        <v>42.181463000000001</v>
      </c>
      <c r="Q44" s="76">
        <v>9.639E-3</v>
      </c>
      <c r="R44" s="100">
        <v>2.3707096171605047E-2</v>
      </c>
      <c r="S44" s="113">
        <v>0.10007160975640064</v>
      </c>
      <c r="T44" s="78">
        <v>0.51236300629562082</v>
      </c>
      <c r="U44" s="78">
        <v>3.9999999999999998E-6</v>
      </c>
      <c r="V44" s="78"/>
      <c r="W44" s="114">
        <f>[1]!EPSILON_ND(S44,T44,0)</f>
        <v>-5.364286384919037</v>
      </c>
      <c r="X44" s="79"/>
      <c r="Y44" s="80"/>
      <c r="Z44" s="80"/>
      <c r="AA44" s="80"/>
      <c r="AB44" s="80"/>
      <c r="AC44" s="80"/>
      <c r="AD44" s="80"/>
      <c r="AE44" s="81"/>
      <c r="AF44" s="81"/>
      <c r="AG44" s="81"/>
      <c r="AH44" s="82"/>
    </row>
    <row r="45" spans="1:34" s="103" customFormat="1" x14ac:dyDescent="0.25">
      <c r="A45" s="104"/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1"/>
      <c r="O45" s="101"/>
      <c r="P45" s="101"/>
      <c r="Q45" s="101"/>
      <c r="R45" s="101"/>
      <c r="S45" s="174"/>
      <c r="T45" s="120"/>
      <c r="U45" s="120"/>
      <c r="V45" s="120"/>
      <c r="W45" s="114"/>
    </row>
    <row r="46" spans="1:34" s="97" customFormat="1" x14ac:dyDescent="0.25">
      <c r="A46" s="96"/>
      <c r="B46" s="105"/>
      <c r="C46" s="105" t="s">
        <v>212</v>
      </c>
      <c r="D46" s="105" t="s">
        <v>200</v>
      </c>
      <c r="E46" s="106">
        <v>60.050064999999996</v>
      </c>
      <c r="F46" s="106">
        <v>3.0920000000000001E-3</v>
      </c>
      <c r="G46" s="106">
        <v>148.55918299999999</v>
      </c>
      <c r="H46" s="106">
        <v>5.6270000000000001E-3</v>
      </c>
      <c r="I46" s="107">
        <f>[1]!RBSR_WT_ISO(E46/G46,J46)</f>
        <v>1.1696905000951148</v>
      </c>
      <c r="J46" s="108">
        <v>0.70935300000000001</v>
      </c>
      <c r="K46" s="108">
        <v>9.0000000000000002E-6</v>
      </c>
      <c r="N46" s="107">
        <v>10.420170000000001</v>
      </c>
      <c r="O46" s="107">
        <v>2.2989999999999998E-3</v>
      </c>
      <c r="P46" s="107">
        <v>54.575634999999998</v>
      </c>
      <c r="Q46" s="107">
        <v>6.2719999999999998E-3</v>
      </c>
      <c r="R46" s="107">
        <v>1.8323194956870407E-2</v>
      </c>
      <c r="S46" s="175">
        <v>0.11542447953746837</v>
      </c>
      <c r="T46" s="122">
        <v>0.51247200697122652</v>
      </c>
      <c r="U46" s="122">
        <v>7.9999999999999996E-6</v>
      </c>
      <c r="V46" s="122"/>
      <c r="W46" s="118">
        <v>-3.2380164711454107</v>
      </c>
    </row>
    <row r="47" spans="1:34" s="97" customFormat="1" x14ac:dyDescent="0.25">
      <c r="A47" s="109"/>
      <c r="B47" s="109"/>
      <c r="C47" s="109"/>
      <c r="D47" s="109" t="s">
        <v>209</v>
      </c>
      <c r="E47" s="136">
        <v>45.740107999999999</v>
      </c>
      <c r="F47" s="136">
        <v>1.0139999999999999E-3</v>
      </c>
      <c r="G47" s="137">
        <v>137.51003700000001</v>
      </c>
      <c r="H47" s="137">
        <v>7.0439999999999999E-3</v>
      </c>
      <c r="I47" s="138">
        <v>0.96253445984364994</v>
      </c>
      <c r="J47" s="139">
        <v>0.70927099999999998</v>
      </c>
      <c r="K47" s="139">
        <v>6.9999999999999999E-6</v>
      </c>
      <c r="M47" s="109"/>
      <c r="N47" s="107">
        <v>7.185308</v>
      </c>
      <c r="O47" s="107">
        <v>7.8989999999999998E-3</v>
      </c>
      <c r="P47" s="107">
        <v>37.424742999999999</v>
      </c>
      <c r="Q47" s="107">
        <v>1.6930000000000001E-3</v>
      </c>
      <c r="R47" s="107">
        <v>2.6720290370464268E-2</v>
      </c>
      <c r="S47" s="175">
        <v>0.11606681608146724</v>
      </c>
      <c r="T47" s="122">
        <v>0.51246800896110545</v>
      </c>
      <c r="U47" s="122">
        <v>3.0000000000000001E-6</v>
      </c>
      <c r="V47" s="122"/>
      <c r="W47" s="118">
        <v>-3.3160054247749482</v>
      </c>
    </row>
    <row r="48" spans="1:34" s="97" customFormat="1" x14ac:dyDescent="0.25">
      <c r="A48" s="109"/>
      <c r="B48" s="109"/>
      <c r="C48" s="109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7"/>
      <c r="O48" s="107"/>
      <c r="P48" s="107"/>
      <c r="Q48" s="107"/>
      <c r="R48" s="107"/>
      <c r="S48" s="175"/>
      <c r="T48" s="122"/>
      <c r="U48" s="122"/>
      <c r="V48" s="122"/>
      <c r="W48" s="118"/>
    </row>
    <row r="49" spans="1:23" s="103" customFormat="1" x14ac:dyDescent="0.25">
      <c r="A49" s="98"/>
      <c r="B49" s="99"/>
      <c r="C49" s="99" t="s">
        <v>213</v>
      </c>
      <c r="D49" s="99" t="s">
        <v>200</v>
      </c>
      <c r="E49" s="100">
        <v>63.583272999999998</v>
      </c>
      <c r="F49" s="100">
        <v>1.2217E-2</v>
      </c>
      <c r="G49" s="100">
        <v>123.794957</v>
      </c>
      <c r="H49" s="100">
        <v>8.5009999999999999E-3</v>
      </c>
      <c r="I49" s="101">
        <f>[1]!RBSR_WT_ISO(E49/G49,J49)</f>
        <v>1.4864465014095718</v>
      </c>
      <c r="J49" s="102">
        <v>0.71058600000000005</v>
      </c>
      <c r="K49" s="102">
        <v>1.0000000000000001E-5</v>
      </c>
      <c r="N49" s="101">
        <v>7.176577</v>
      </c>
      <c r="O49" s="101">
        <v>1.183E-3</v>
      </c>
      <c r="P49" s="101">
        <v>37.516731999999998</v>
      </c>
      <c r="Q49" s="101">
        <v>4.4669999999999996E-3</v>
      </c>
      <c r="R49" s="101">
        <v>2.6654773662055643E-2</v>
      </c>
      <c r="S49" s="174">
        <v>0.11563785678403618</v>
      </c>
      <c r="T49" s="120">
        <v>0.51233300425693939</v>
      </c>
      <c r="U49" s="120">
        <v>9.0000000000000002E-6</v>
      </c>
      <c r="V49" s="120"/>
      <c r="W49" s="114">
        <v>-5.9495344289861585</v>
      </c>
    </row>
    <row r="50" spans="1:23" s="103" customFormat="1" x14ac:dyDescent="0.25">
      <c r="A50" s="104"/>
      <c r="B50" s="104"/>
      <c r="C50" s="104"/>
      <c r="D50" s="104" t="s">
        <v>209</v>
      </c>
      <c r="E50" s="133">
        <v>48.084685999999998</v>
      </c>
      <c r="F50" s="133">
        <v>9.5299999999999996E-4</v>
      </c>
      <c r="G50" s="134">
        <v>157.63092900000001</v>
      </c>
      <c r="H50" s="134">
        <v>5.4679999999999998E-3</v>
      </c>
      <c r="I50" s="125">
        <v>0.88280556926268516</v>
      </c>
      <c r="J50" s="135">
        <v>0.71035899999999996</v>
      </c>
      <c r="K50" s="135">
        <v>6.9999999999999999E-6</v>
      </c>
      <c r="M50" s="104"/>
      <c r="N50" s="101">
        <v>6.2451249999999998</v>
      </c>
      <c r="O50" s="101">
        <v>1.0920000000000001E-3</v>
      </c>
      <c r="P50" s="101">
        <v>31.639392000000001</v>
      </c>
      <c r="Q50" s="101">
        <v>1.0169999999999999E-3</v>
      </c>
      <c r="R50" s="101">
        <v>3.1606169928929104E-2</v>
      </c>
      <c r="S50" s="174">
        <v>0.11932269323717254</v>
      </c>
      <c r="T50" s="120">
        <v>0.51235600611792187</v>
      </c>
      <c r="U50" s="120">
        <v>3.9999999999999998E-6</v>
      </c>
      <c r="V50" s="120"/>
      <c r="W50" s="114">
        <v>-5.5008384489285689</v>
      </c>
    </row>
    <row r="51" spans="1:23" s="103" customFormat="1" x14ac:dyDescent="0.25">
      <c r="A51" s="104"/>
      <c r="B51" s="104"/>
      <c r="C51" s="104"/>
      <c r="D51" s="104"/>
      <c r="E51" s="104"/>
      <c r="F51" s="104"/>
      <c r="G51" s="104"/>
      <c r="H51" s="104"/>
      <c r="I51" s="104"/>
      <c r="J51" s="104"/>
      <c r="K51" s="104"/>
      <c r="L51" s="104"/>
      <c r="M51" s="104"/>
      <c r="N51" s="101"/>
      <c r="O51" s="101"/>
      <c r="P51" s="101"/>
      <c r="Q51" s="101"/>
      <c r="R51" s="101"/>
      <c r="S51" s="174"/>
      <c r="T51" s="120"/>
      <c r="U51" s="120"/>
      <c r="V51" s="120"/>
      <c r="W51" s="114"/>
    </row>
    <row r="52" spans="1:23" s="97" customFormat="1" x14ac:dyDescent="0.25">
      <c r="A52" s="96"/>
      <c r="B52" s="141">
        <v>2.65</v>
      </c>
      <c r="C52" s="105" t="s">
        <v>150</v>
      </c>
      <c r="D52" s="105" t="s">
        <v>200</v>
      </c>
      <c r="E52" s="106">
        <v>66.909863999999999</v>
      </c>
      <c r="F52" s="106">
        <v>2.3479999999999998E-3</v>
      </c>
      <c r="G52" s="106">
        <v>85.772942999999998</v>
      </c>
      <c r="H52" s="106">
        <v>2.8349999999999998E-3</v>
      </c>
      <c r="I52" s="107">
        <f>[1]!RBSR_WT_ISO(E52/G52,J52)</f>
        <v>2.25766131365432</v>
      </c>
      <c r="J52" s="108">
        <v>0.710812</v>
      </c>
      <c r="K52" s="108">
        <v>1.0000000000000001E-5</v>
      </c>
      <c r="L52" s="122">
        <v>0.71072704260630359</v>
      </c>
      <c r="N52" s="107">
        <v>8.0285910000000005</v>
      </c>
      <c r="O52" s="107">
        <v>1.436E-3</v>
      </c>
      <c r="P52" s="107">
        <v>41.018110999999998</v>
      </c>
      <c r="Q52" s="107">
        <v>1.6635E-2</v>
      </c>
      <c r="R52" s="107">
        <v>2.4379474715449476E-2</v>
      </c>
      <c r="S52" s="175">
        <v>0.11832541043471798</v>
      </c>
      <c r="T52" s="122">
        <v>0.51239800552621029</v>
      </c>
      <c r="U52" s="122">
        <v>2.1999999999999999E-5</v>
      </c>
      <c r="V52" s="122">
        <v>0.51239595481075162</v>
      </c>
      <c r="W52" s="118">
        <v>-4.6550926569211004</v>
      </c>
    </row>
    <row r="53" spans="1:23" s="97" customFormat="1" x14ac:dyDescent="0.25">
      <c r="A53" s="140">
        <v>1817.8</v>
      </c>
      <c r="B53" s="141">
        <v>2.65</v>
      </c>
      <c r="C53" s="105" t="s">
        <v>150</v>
      </c>
      <c r="D53" s="109" t="s">
        <v>209</v>
      </c>
      <c r="E53" s="143">
        <v>68.088327000000007</v>
      </c>
      <c r="F53" s="143">
        <v>4.4840000000000001E-3</v>
      </c>
      <c r="G53" s="144">
        <v>93.200637</v>
      </c>
      <c r="H53" s="144">
        <v>1.8550000000000001E-3</v>
      </c>
      <c r="I53" s="138">
        <v>2.1143081242486357</v>
      </c>
      <c r="J53" s="145">
        <v>0.71070699999999998</v>
      </c>
      <c r="K53" s="145">
        <v>6.0000000000000002E-6</v>
      </c>
      <c r="L53" s="146">
        <v>0.71062743708831744</v>
      </c>
      <c r="N53" s="107">
        <v>7.9499240000000002</v>
      </c>
      <c r="O53" s="107">
        <v>1.46E-4</v>
      </c>
      <c r="P53" s="107">
        <v>40.670521000000001</v>
      </c>
      <c r="Q53" s="107">
        <v>2.7889999999999998E-3</v>
      </c>
      <c r="R53" s="107">
        <v>2.4587833531810422E-2</v>
      </c>
      <c r="S53" s="175">
        <v>0.11816832070761144</v>
      </c>
      <c r="T53" s="122">
        <v>0.51243200804722489</v>
      </c>
      <c r="U53" s="122">
        <v>9.0000000000000002E-6</v>
      </c>
      <c r="V53" s="122">
        <v>0.51242996005431185</v>
      </c>
      <c r="W53" s="118">
        <v>-3.9917499141628454</v>
      </c>
    </row>
    <row r="54" spans="1:23" s="97" customFormat="1" x14ac:dyDescent="0.25">
      <c r="A54" s="96"/>
      <c r="B54" s="105"/>
      <c r="C54" s="105"/>
      <c r="D54" s="105"/>
      <c r="E54" s="106"/>
      <c r="F54" s="106"/>
      <c r="G54" s="106"/>
      <c r="H54" s="106"/>
      <c r="I54" s="107"/>
      <c r="J54" s="108"/>
      <c r="K54" s="108"/>
      <c r="L54" s="122"/>
      <c r="N54" s="107"/>
      <c r="O54" s="107"/>
      <c r="P54" s="107"/>
      <c r="Q54" s="107"/>
      <c r="R54" s="107"/>
      <c r="S54" s="175"/>
      <c r="T54" s="122"/>
      <c r="U54" s="122"/>
      <c r="V54" s="122"/>
      <c r="W54" s="118"/>
    </row>
    <row r="55" spans="1:23" s="103" customFormat="1" x14ac:dyDescent="0.25">
      <c r="A55" s="84">
        <v>2091.3000000000002</v>
      </c>
      <c r="B55" s="85">
        <v>2.78</v>
      </c>
      <c r="C55" s="110" t="s">
        <v>155</v>
      </c>
      <c r="D55" s="110" t="s">
        <v>200</v>
      </c>
      <c r="E55" s="111">
        <v>64.296575000000004</v>
      </c>
      <c r="F55" s="111">
        <v>2.9659999999999999E-3</v>
      </c>
      <c r="G55" s="111">
        <v>82.472719999999995</v>
      </c>
      <c r="H55" s="111">
        <v>2.532E-3</v>
      </c>
      <c r="I55" s="111">
        <v>2.2561864410319314</v>
      </c>
      <c r="J55" s="112">
        <v>0.71030599999999999</v>
      </c>
      <c r="K55" s="112">
        <v>6.9999999999999999E-6</v>
      </c>
      <c r="L55" s="112">
        <v>0.71021693302606137</v>
      </c>
      <c r="M55" s="119">
        <v>81.196196179442737</v>
      </c>
      <c r="N55" s="100">
        <v>8.3048359999999999</v>
      </c>
      <c r="O55" s="100">
        <v>9.3099999999999997E-4</v>
      </c>
      <c r="P55" s="100">
        <v>41.613413999999999</v>
      </c>
      <c r="Q55" s="100">
        <v>5.3639999999999998E-3</v>
      </c>
      <c r="R55" s="100">
        <v>2.4030712788909846E-2</v>
      </c>
      <c r="S55" s="113">
        <v>0.12064672474190397</v>
      </c>
      <c r="T55" s="102">
        <v>0.51243200928529575</v>
      </c>
      <c r="U55" s="102">
        <v>6.9999999999999999E-6</v>
      </c>
      <c r="V55" s="120">
        <v>0.51242981576312352</v>
      </c>
      <c r="W55" s="114">
        <v>-3.9913036046079764</v>
      </c>
    </row>
    <row r="56" spans="1:23" s="74" customFormat="1" ht="16.5" customHeight="1" x14ac:dyDescent="0.25">
      <c r="A56" s="84">
        <v>2091.3000000000002</v>
      </c>
      <c r="B56" s="85">
        <v>2.78</v>
      </c>
      <c r="C56" s="74" t="s">
        <v>155</v>
      </c>
      <c r="D56" s="74" t="s">
        <v>209</v>
      </c>
      <c r="E56" s="86">
        <v>64.154311000000007</v>
      </c>
      <c r="F56" s="86">
        <v>2.1979999999999999E-3</v>
      </c>
      <c r="G56" s="77">
        <v>97.833305999999993</v>
      </c>
      <c r="H56" s="77">
        <v>3.8869999999999998E-3</v>
      </c>
      <c r="I56" s="77">
        <v>1.8976</v>
      </c>
      <c r="J56" s="87">
        <v>0.70957300000000001</v>
      </c>
      <c r="K56" s="87">
        <v>6.9999999999999999E-6</v>
      </c>
      <c r="L56" s="88">
        <v>0.70949808873058129</v>
      </c>
      <c r="M56" s="89">
        <v>70.992538620389126</v>
      </c>
      <c r="N56" s="90">
        <v>8.0248830000000009</v>
      </c>
      <c r="O56" s="90">
        <v>1.8799999999999999E-4</v>
      </c>
      <c r="P56" s="91">
        <v>40.093176999999997</v>
      </c>
      <c r="Q56" s="91">
        <v>2.7179999999999999E-3</v>
      </c>
      <c r="R56" s="181">
        <v>2.4941899715255792E-2</v>
      </c>
      <c r="S56" s="92">
        <v>0.12100090554415285</v>
      </c>
      <c r="T56" s="93">
        <v>0.51245700868186417</v>
      </c>
      <c r="U56" s="93">
        <v>7.9999999999999996E-6</v>
      </c>
      <c r="V56" s="94">
        <v>0.51245480872020133</v>
      </c>
      <c r="W56" s="95">
        <v>-3.5037640262824965</v>
      </c>
    </row>
    <row r="57" spans="1:23" s="103" customFormat="1" x14ac:dyDescent="0.25">
      <c r="A57" s="110"/>
      <c r="B57" s="110"/>
      <c r="C57" s="110"/>
      <c r="D57" s="110"/>
      <c r="E57" s="111"/>
      <c r="F57" s="111"/>
      <c r="G57" s="111"/>
      <c r="H57" s="111"/>
      <c r="I57" s="111"/>
      <c r="J57" s="112"/>
      <c r="K57" s="112"/>
      <c r="L57" s="112"/>
      <c r="M57" s="119"/>
      <c r="N57" s="101"/>
      <c r="O57" s="101"/>
      <c r="P57" s="101"/>
      <c r="Q57" s="101"/>
      <c r="R57" s="100"/>
      <c r="S57" s="113"/>
      <c r="T57" s="120"/>
      <c r="U57" s="120"/>
      <c r="V57" s="120"/>
      <c r="W57" s="114"/>
    </row>
    <row r="58" spans="1:23" s="97" customFormat="1" x14ac:dyDescent="0.25">
      <c r="A58" s="55">
        <v>1917.8</v>
      </c>
      <c r="B58" s="56">
        <v>2.78</v>
      </c>
      <c r="C58" s="115" t="s">
        <v>157</v>
      </c>
      <c r="D58" s="115" t="s">
        <v>200</v>
      </c>
      <c r="E58" s="116">
        <v>62.393749</v>
      </c>
      <c r="F58" s="116">
        <v>2.6210000000000001E-3</v>
      </c>
      <c r="G58" s="116">
        <v>99.720532000000006</v>
      </c>
      <c r="H58" s="116">
        <v>2.5179999999999998E-3</v>
      </c>
      <c r="I58" s="116">
        <v>1.8105731227760988</v>
      </c>
      <c r="J58" s="45">
        <v>0.70941399999999999</v>
      </c>
      <c r="K58" s="45">
        <v>6.9999999999999999E-6</v>
      </c>
      <c r="L58" s="45">
        <v>0.70934252440462919</v>
      </c>
      <c r="M58" s="121">
        <v>68.784375989898734</v>
      </c>
      <c r="N58" s="106">
        <v>8.6110620000000004</v>
      </c>
      <c r="O58" s="106">
        <v>1.9530000000000001E-3</v>
      </c>
      <c r="P58" s="106">
        <v>42.924900999999998</v>
      </c>
      <c r="Q58" s="106">
        <v>4.9199999999999999E-3</v>
      </c>
      <c r="R58" s="106">
        <v>2.3296501021633109E-2</v>
      </c>
      <c r="S58" s="117">
        <v>0.12127396918548529</v>
      </c>
      <c r="T58" s="108">
        <v>0.5124550099589924</v>
      </c>
      <c r="U58" s="108">
        <v>6.9999999999999999E-6</v>
      </c>
      <c r="V58" s="122">
        <v>0.51245280503265978</v>
      </c>
      <c r="W58" s="118">
        <v>-3.5428501166578918</v>
      </c>
    </row>
    <row r="59" spans="1:23" s="46" customFormat="1" ht="16.5" customHeight="1" x14ac:dyDescent="0.25">
      <c r="A59" s="55">
        <v>1917.8</v>
      </c>
      <c r="B59" s="56">
        <v>2.78</v>
      </c>
      <c r="C59" s="56" t="s">
        <v>157</v>
      </c>
      <c r="D59" s="46" t="s">
        <v>209</v>
      </c>
      <c r="E59" s="57">
        <v>56.487551000000003</v>
      </c>
      <c r="F59" s="57">
        <v>2.8089999999999999E-3</v>
      </c>
      <c r="G59" s="49">
        <v>162.193648</v>
      </c>
      <c r="H59" s="49">
        <v>4.6870000000000002E-3</v>
      </c>
      <c r="I59" s="49">
        <v>1.007607296659355</v>
      </c>
      <c r="J59" s="58">
        <v>0.70736200000000005</v>
      </c>
      <c r="K59" s="58">
        <v>6.9999999999999999E-6</v>
      </c>
      <c r="L59" s="45">
        <v>0.70732222290924207</v>
      </c>
      <c r="M59" s="121">
        <v>40.107144001564343</v>
      </c>
      <c r="N59" s="59">
        <v>7.652965</v>
      </c>
      <c r="O59" s="59">
        <v>1.27E-4</v>
      </c>
      <c r="P59" s="60">
        <v>37.731478000000003</v>
      </c>
      <c r="Q59" s="60">
        <v>2.8549999999999999E-3</v>
      </c>
      <c r="R59" s="106">
        <v>2.650306993009921E-2</v>
      </c>
      <c r="S59" s="117">
        <v>0.12261691569675859</v>
      </c>
      <c r="T59" s="61">
        <v>0.51249700969728695</v>
      </c>
      <c r="U59" s="61">
        <v>9.0000000000000002E-6</v>
      </c>
      <c r="V59" s="122">
        <v>0.51249478035435325</v>
      </c>
      <c r="W59" s="118">
        <v>-2.7240342168510789</v>
      </c>
    </row>
    <row r="60" spans="1:23" s="97" customFormat="1" x14ac:dyDescent="0.25">
      <c r="A60" s="115"/>
      <c r="B60" s="115"/>
      <c r="C60" s="115"/>
      <c r="D60" s="115"/>
      <c r="E60" s="116"/>
      <c r="F60" s="116"/>
      <c r="G60" s="116"/>
      <c r="H60" s="116"/>
      <c r="I60" s="116"/>
      <c r="J60" s="45"/>
      <c r="K60" s="45"/>
      <c r="L60" s="45"/>
      <c r="M60" s="121"/>
      <c r="N60" s="107"/>
      <c r="O60" s="107"/>
      <c r="P60" s="107"/>
      <c r="Q60" s="107"/>
      <c r="R60" s="106"/>
      <c r="S60" s="117"/>
      <c r="T60" s="122"/>
      <c r="U60" s="122"/>
      <c r="V60" s="122"/>
      <c r="W60" s="118"/>
    </row>
    <row r="61" spans="1:23" s="103" customFormat="1" x14ac:dyDescent="0.25">
      <c r="A61" s="98"/>
      <c r="B61" s="99">
        <v>17</v>
      </c>
      <c r="C61" s="99" t="s">
        <v>169</v>
      </c>
      <c r="D61" s="99" t="s">
        <v>200</v>
      </c>
      <c r="E61" s="100">
        <v>72.941355000000001</v>
      </c>
      <c r="F61" s="100">
        <v>4.3880000000000004E-3</v>
      </c>
      <c r="G61" s="100">
        <v>130.58023299999999</v>
      </c>
      <c r="H61" s="100">
        <v>3.212E-3</v>
      </c>
      <c r="I61" s="101">
        <f>[1]!RBSR_WT_ISO(E61/G61,J61)</f>
        <v>1.6164206510349712</v>
      </c>
      <c r="J61" s="102">
        <v>0.70937700000000004</v>
      </c>
      <c r="K61" s="102">
        <v>7.9999999999999996E-6</v>
      </c>
      <c r="L61" s="120">
        <v>0.70898674895343405</v>
      </c>
      <c r="N61" s="101">
        <v>6.0205890000000002</v>
      </c>
      <c r="O61" s="101">
        <v>2.297E-3</v>
      </c>
      <c r="P61" s="101">
        <v>34.624265000000001</v>
      </c>
      <c r="Q61" s="101">
        <v>3.1220000000000002E-3</v>
      </c>
      <c r="R61" s="101">
        <v>2.8881479505774344E-2</v>
      </c>
      <c r="S61" s="174">
        <v>0.10511918234319417</v>
      </c>
      <c r="T61" s="120">
        <v>0.51248800728366251</v>
      </c>
      <c r="U61" s="120">
        <v>1.0000000000000001E-5</v>
      </c>
      <c r="V61" s="120">
        <v>0.51247631948325678</v>
      </c>
      <c r="W61" s="114">
        <v>-2.7273857941689794</v>
      </c>
    </row>
    <row r="62" spans="1:23" s="103" customFormat="1" x14ac:dyDescent="0.25">
      <c r="A62" s="127">
        <v>4436.08</v>
      </c>
      <c r="B62" s="128">
        <v>17</v>
      </c>
      <c r="C62" s="99" t="s">
        <v>169</v>
      </c>
      <c r="D62" s="104" t="s">
        <v>209</v>
      </c>
      <c r="E62" s="129">
        <v>64.505256000000003</v>
      </c>
      <c r="F62" s="129">
        <v>1.967E-3</v>
      </c>
      <c r="G62" s="130">
        <v>119.191017</v>
      </c>
      <c r="H62" s="130">
        <v>3.2079999999999999E-3</v>
      </c>
      <c r="I62" s="125">
        <v>1.5660484898817304</v>
      </c>
      <c r="J62" s="131">
        <v>0.70927399999999996</v>
      </c>
      <c r="K62" s="131">
        <v>5.0000000000000004E-6</v>
      </c>
      <c r="L62" s="132">
        <v>0.70889591026094712</v>
      </c>
      <c r="M62" s="101"/>
      <c r="N62" s="101">
        <v>6.1661549999999998</v>
      </c>
      <c r="O62" s="100">
        <v>1.9599999999999999E-4</v>
      </c>
      <c r="P62" s="100">
        <v>33.731713999999997</v>
      </c>
      <c r="Q62" s="101">
        <v>2.0769999999999999E-3</v>
      </c>
      <c r="R62" s="101">
        <v>2.9645691885090694E-2</v>
      </c>
      <c r="S62" s="174">
        <v>0.11051024809228319</v>
      </c>
      <c r="T62" s="120">
        <v>0.51251701020499818</v>
      </c>
      <c r="U62" s="120">
        <v>7.9999999999999996E-6</v>
      </c>
      <c r="V62" s="120">
        <v>0.51250472299258176</v>
      </c>
      <c r="W62" s="114">
        <v>-2.1732965316478836</v>
      </c>
    </row>
    <row r="63" spans="1:23" s="103" customFormat="1" x14ac:dyDescent="0.25">
      <c r="A63" s="110"/>
      <c r="B63" s="110"/>
      <c r="C63" s="110"/>
      <c r="D63" s="110"/>
      <c r="E63" s="111"/>
      <c r="F63" s="111"/>
      <c r="G63" s="111"/>
      <c r="H63" s="111"/>
      <c r="I63" s="111"/>
      <c r="J63" s="112"/>
      <c r="K63" s="112"/>
      <c r="L63" s="112"/>
      <c r="M63" s="119"/>
      <c r="N63" s="101"/>
      <c r="O63" s="101"/>
      <c r="P63" s="101"/>
      <c r="Q63" s="101"/>
      <c r="R63" s="100"/>
      <c r="S63" s="113"/>
      <c r="T63" s="120"/>
      <c r="U63" s="120"/>
      <c r="V63" s="120"/>
      <c r="W63" s="114"/>
    </row>
    <row r="64" spans="1:23" s="97" customFormat="1" x14ac:dyDescent="0.25">
      <c r="A64" s="96"/>
      <c r="B64" s="105">
        <v>15.2</v>
      </c>
      <c r="C64" s="105" t="s">
        <v>164</v>
      </c>
      <c r="D64" s="105" t="s">
        <v>200</v>
      </c>
      <c r="E64" s="106">
        <v>82.963161999999997</v>
      </c>
      <c r="F64" s="106">
        <v>2.601E-3</v>
      </c>
      <c r="G64" s="106">
        <v>195.65628599999999</v>
      </c>
      <c r="H64" s="106">
        <v>7.6E-3</v>
      </c>
      <c r="I64" s="107">
        <f>[1]!RBSR_WT_ISO(E64/G64,J64)</f>
        <v>1.2269153976467373</v>
      </c>
      <c r="J64" s="108">
        <v>0.70855599999999996</v>
      </c>
      <c r="K64" s="108">
        <v>7.9999999999999996E-6</v>
      </c>
      <c r="L64" s="122">
        <v>0.70829115399941966</v>
      </c>
      <c r="N64" s="107">
        <v>11.761633</v>
      </c>
      <c r="O64" s="107">
        <v>3.6930000000000001E-3</v>
      </c>
      <c r="P64" s="107">
        <v>61.858595000000001</v>
      </c>
      <c r="Q64" s="107">
        <v>6.7629999999999999E-3</v>
      </c>
      <c r="R64" s="107">
        <v>1.6165902248507259E-2</v>
      </c>
      <c r="S64" s="175">
        <v>0.11494552022387383</v>
      </c>
      <c r="T64" s="122">
        <v>0.51249700745940763</v>
      </c>
      <c r="U64" s="122">
        <v>6.9999999999999999E-6</v>
      </c>
      <c r="V64" s="122">
        <v>0.5124855803871714</v>
      </c>
      <c r="W64" s="118">
        <v>-2.5918904885213756</v>
      </c>
    </row>
    <row r="65" spans="1:34" s="97" customFormat="1" x14ac:dyDescent="0.25">
      <c r="A65" s="142">
        <v>17103.75</v>
      </c>
      <c r="B65" s="142">
        <v>15.2</v>
      </c>
      <c r="C65" s="105" t="s">
        <v>164</v>
      </c>
      <c r="D65" s="142" t="s">
        <v>209</v>
      </c>
      <c r="E65" s="147">
        <v>51.206820999999998</v>
      </c>
      <c r="F65" s="147">
        <v>3.6740000000000002E-3</v>
      </c>
      <c r="G65" s="147">
        <v>144.88286400000001</v>
      </c>
      <c r="H65" s="147">
        <v>1.1115999999999999E-2</v>
      </c>
      <c r="I65" s="138">
        <v>1.022588610275001</v>
      </c>
      <c r="J65" s="146">
        <v>0.70777999999999996</v>
      </c>
      <c r="K65" s="146">
        <v>6.0000000000000002E-6</v>
      </c>
      <c r="L65" s="146">
        <v>0.70755926065302488</v>
      </c>
      <c r="M65" s="121"/>
      <c r="N65" s="107">
        <v>6.5288490000000001</v>
      </c>
      <c r="O65" s="107">
        <v>2.2164E-2</v>
      </c>
      <c r="P65" s="107">
        <v>36.518681999999998</v>
      </c>
      <c r="Q65" s="107">
        <v>9.990000000000001E-4</v>
      </c>
      <c r="R65" s="106">
        <v>2.7383244554116167E-2</v>
      </c>
      <c r="S65" s="117">
        <v>0.10808042189341642</v>
      </c>
      <c r="T65" s="122">
        <v>0.51250700995114262</v>
      </c>
      <c r="U65" s="122">
        <v>3.0000000000000001E-6</v>
      </c>
      <c r="V65" s="122">
        <v>0.5124949929018211</v>
      </c>
      <c r="W65" s="118">
        <v>-2.3631089506759295</v>
      </c>
    </row>
    <row r="66" spans="1:34" s="97" customFormat="1" x14ac:dyDescent="0.25">
      <c r="A66" s="115"/>
      <c r="B66" s="115"/>
      <c r="C66" s="115"/>
      <c r="D66" s="115"/>
      <c r="E66" s="116"/>
      <c r="F66" s="116"/>
      <c r="G66" s="116"/>
      <c r="H66" s="116"/>
      <c r="I66" s="116"/>
      <c r="J66" s="45"/>
      <c r="K66" s="45"/>
      <c r="L66" s="45"/>
      <c r="M66" s="121"/>
      <c r="N66" s="107"/>
      <c r="O66" s="107"/>
      <c r="P66" s="107"/>
      <c r="Q66" s="107"/>
      <c r="R66" s="106"/>
      <c r="S66" s="117"/>
      <c r="T66" s="122"/>
      <c r="U66" s="122"/>
      <c r="V66" s="122"/>
      <c r="W66" s="118"/>
    </row>
    <row r="67" spans="1:34" s="103" customFormat="1" x14ac:dyDescent="0.25">
      <c r="A67" s="110">
        <v>2104.15</v>
      </c>
      <c r="B67" s="110">
        <v>2.78</v>
      </c>
      <c r="C67" s="110" t="s">
        <v>204</v>
      </c>
      <c r="D67" s="110" t="s">
        <v>200</v>
      </c>
      <c r="E67" s="111">
        <v>64.891588999999996</v>
      </c>
      <c r="F67" s="111">
        <v>4.1370000000000001E-3</v>
      </c>
      <c r="G67" s="111">
        <v>129.00247100000001</v>
      </c>
      <c r="H67" s="111">
        <v>3.8470000000000002E-3</v>
      </c>
      <c r="I67" s="111">
        <v>1.455508472533152</v>
      </c>
      <c r="J67" s="112">
        <v>0.70858500000000002</v>
      </c>
      <c r="K67" s="112">
        <v>9.0000000000000002E-6</v>
      </c>
      <c r="L67" s="112">
        <v>0.70852754121342421</v>
      </c>
      <c r="M67" s="119">
        <v>57.216071905512592</v>
      </c>
      <c r="N67" s="100">
        <v>8.5142819999999997</v>
      </c>
      <c r="O67" s="100">
        <v>4.7990000000000003E-3</v>
      </c>
      <c r="P67" s="100">
        <v>41.291119999999999</v>
      </c>
      <c r="Q67" s="100">
        <v>5.4679999999999998E-3</v>
      </c>
      <c r="R67" s="100">
        <v>2.4218282284423381E-2</v>
      </c>
      <c r="S67" s="113">
        <v>0.12465717450440639</v>
      </c>
      <c r="T67" s="102">
        <v>0.51251101159929702</v>
      </c>
      <c r="U67" s="102">
        <v>6.9999999999999999E-6</v>
      </c>
      <c r="V67" s="120">
        <v>0.51250874516167266</v>
      </c>
      <c r="W67" s="114">
        <v>-2.4516216227477017</v>
      </c>
    </row>
    <row r="68" spans="1:34" s="103" customFormat="1" x14ac:dyDescent="0.25">
      <c r="A68" s="110">
        <v>2104.15</v>
      </c>
      <c r="B68" s="110">
        <v>2.78</v>
      </c>
      <c r="C68" s="110" t="s">
        <v>204</v>
      </c>
      <c r="D68" s="104" t="s">
        <v>209</v>
      </c>
      <c r="E68" s="111">
        <v>58.796067000000001</v>
      </c>
      <c r="F68" s="111">
        <v>1.7210000000000001E-3</v>
      </c>
      <c r="G68" s="111">
        <v>144.390197</v>
      </c>
      <c r="H68" s="111">
        <v>8.1530000000000005E-3</v>
      </c>
      <c r="I68" s="111">
        <v>1.1782133038126525</v>
      </c>
      <c r="J68" s="112">
        <v>0.70832600000000001</v>
      </c>
      <c r="K68" s="112">
        <v>1.2E-5</v>
      </c>
      <c r="L68" s="112">
        <v>0.70827948793356954</v>
      </c>
      <c r="M68" s="119">
        <v>53.695071961641361</v>
      </c>
      <c r="N68" s="100">
        <v>7.7867139999999999</v>
      </c>
      <c r="O68" s="100">
        <v>4.8899999999999996E-4</v>
      </c>
      <c r="P68" s="100">
        <v>37.341931000000002</v>
      </c>
      <c r="Q68" s="100">
        <v>2.7539999999999999E-3</v>
      </c>
      <c r="R68" s="100">
        <v>2.6779547099479134E-2</v>
      </c>
      <c r="S68" s="113">
        <v>0.12606116473712656</v>
      </c>
      <c r="T68" s="102">
        <v>0.51249101101347394</v>
      </c>
      <c r="U68" s="102">
        <v>7.9999999999999996E-6</v>
      </c>
      <c r="V68" s="120">
        <v>0.51248871904939031</v>
      </c>
      <c r="W68" s="114">
        <v>-2.8422725692212047</v>
      </c>
    </row>
    <row r="69" spans="1:34" s="103" customFormat="1" x14ac:dyDescent="0.25">
      <c r="A69" s="104"/>
      <c r="B69" s="104"/>
      <c r="C69" s="104"/>
      <c r="D69" s="104"/>
      <c r="E69" s="104"/>
      <c r="F69" s="104"/>
      <c r="G69" s="104"/>
      <c r="H69" s="104"/>
      <c r="I69" s="104"/>
      <c r="J69" s="104"/>
      <c r="K69" s="104"/>
      <c r="L69" s="120"/>
      <c r="M69" s="104"/>
      <c r="N69" s="101"/>
      <c r="O69" s="101"/>
      <c r="P69" s="101"/>
      <c r="Q69" s="101"/>
      <c r="R69" s="101"/>
      <c r="S69" s="174"/>
      <c r="T69" s="120"/>
      <c r="U69" s="120"/>
      <c r="V69" s="120"/>
      <c r="W69" s="114"/>
    </row>
    <row r="70" spans="1:34" s="97" customFormat="1" x14ac:dyDescent="0.25">
      <c r="A70" s="96"/>
      <c r="B70" s="105">
        <v>15.2</v>
      </c>
      <c r="C70" s="105" t="s">
        <v>19</v>
      </c>
      <c r="D70" s="105" t="s">
        <v>200</v>
      </c>
      <c r="E70" s="106">
        <v>69.432378</v>
      </c>
      <c r="F70" s="106">
        <v>2.1979999999999999E-3</v>
      </c>
      <c r="G70" s="106">
        <v>132.916312</v>
      </c>
      <c r="H70" s="106">
        <v>5.2880000000000002E-3</v>
      </c>
      <c r="I70" s="107">
        <f>[1]!RBSR_WT_ISO(E70/G70,J70)</f>
        <v>1.5115443779068554</v>
      </c>
      <c r="J70" s="108">
        <v>0.70888600000000002</v>
      </c>
      <c r="K70" s="108">
        <v>1.9000000000000001E-5</v>
      </c>
      <c r="L70" s="122">
        <v>0.70855971304985166</v>
      </c>
      <c r="N70" s="107">
        <v>10.474669</v>
      </c>
      <c r="O70" s="107">
        <v>9.6900000000000003E-4</v>
      </c>
      <c r="P70" s="107">
        <v>52.774182000000003</v>
      </c>
      <c r="Q70" s="107">
        <v>3.6180000000000001E-3</v>
      </c>
      <c r="R70" s="107">
        <v>1.8948659403190748E-2</v>
      </c>
      <c r="S70" s="175">
        <v>0.11999131926380817</v>
      </c>
      <c r="T70" s="122">
        <v>0.51256100870915144</v>
      </c>
      <c r="U70" s="122">
        <v>7.9999999999999996E-6</v>
      </c>
      <c r="V70" s="122">
        <v>0.5125490800191923</v>
      </c>
      <c r="W70" s="118">
        <v>-1.3531595653271111</v>
      </c>
    </row>
    <row r="71" spans="1:34" s="97" customFormat="1" x14ac:dyDescent="0.25">
      <c r="A71" s="109"/>
      <c r="B71" s="142">
        <v>15.2</v>
      </c>
      <c r="C71" s="105" t="s">
        <v>19</v>
      </c>
      <c r="D71" s="109" t="s">
        <v>209</v>
      </c>
      <c r="E71" s="148">
        <v>25.069841</v>
      </c>
      <c r="F71" s="148">
        <v>1.1839999999999999E-3</v>
      </c>
      <c r="G71" s="144">
        <v>151.42575199999999</v>
      </c>
      <c r="H71" s="144">
        <v>3.3679999999999999E-3</v>
      </c>
      <c r="I71" s="138">
        <v>0.47896244921043046</v>
      </c>
      <c r="J71" s="145">
        <v>0.70682599999999995</v>
      </c>
      <c r="K71" s="145">
        <v>6.0000000000000002E-6</v>
      </c>
      <c r="L71" s="146">
        <v>0.70672260958747046</v>
      </c>
      <c r="M71" s="109"/>
      <c r="N71" s="107">
        <v>4.471902</v>
      </c>
      <c r="O71" s="107">
        <v>3.01E-4</v>
      </c>
      <c r="P71" s="107">
        <v>21.572886</v>
      </c>
      <c r="Q71" s="107">
        <v>7.45E-4</v>
      </c>
      <c r="R71" s="107">
        <v>4.6354484050024646E-2</v>
      </c>
      <c r="S71" s="175">
        <v>0.1253176949193093</v>
      </c>
      <c r="T71" s="122">
        <v>0.51253501066193852</v>
      </c>
      <c r="U71" s="122">
        <v>3.9999999999999998E-6</v>
      </c>
      <c r="V71" s="122">
        <v>0.51252255246130984</v>
      </c>
      <c r="W71" s="118">
        <v>-1.870650851811817</v>
      </c>
    </row>
    <row r="72" spans="1:34" s="97" customFormat="1" x14ac:dyDescent="0.25">
      <c r="A72" s="142"/>
      <c r="B72" s="109"/>
      <c r="L72" s="109"/>
      <c r="M72" s="109"/>
      <c r="N72" s="109"/>
      <c r="O72" s="109"/>
      <c r="P72" s="109"/>
      <c r="Q72" s="109"/>
      <c r="R72" s="109"/>
      <c r="S72" s="109"/>
      <c r="T72" s="109"/>
      <c r="U72" s="109"/>
      <c r="V72" s="109"/>
    </row>
    <row r="74" spans="1:34" s="160" customFormat="1" x14ac:dyDescent="0.25">
      <c r="O74" s="62"/>
      <c r="X74" s="152"/>
      <c r="Y74" s="152"/>
      <c r="Z74" s="152"/>
      <c r="AA74" s="152"/>
      <c r="AB74" s="152"/>
      <c r="AC74" s="152"/>
      <c r="AD74" s="152"/>
      <c r="AE74" s="152"/>
      <c r="AF74" s="152"/>
      <c r="AG74" s="152"/>
      <c r="AH74" s="152"/>
    </row>
    <row r="75" spans="1:34" s="169" customFormat="1" x14ac:dyDescent="0.25">
      <c r="A75" s="161"/>
      <c r="B75" s="161"/>
      <c r="C75" s="161" t="s">
        <v>207</v>
      </c>
      <c r="D75" s="161" t="s">
        <v>208</v>
      </c>
      <c r="E75" s="162">
        <v>27.795943999999999</v>
      </c>
      <c r="F75" s="162">
        <v>1.418E-3</v>
      </c>
      <c r="G75" s="162">
        <v>134.22862699999999</v>
      </c>
      <c r="H75" s="162">
        <v>5.6880000000000003E-3</v>
      </c>
      <c r="I75" s="162">
        <v>0.59928276813362269</v>
      </c>
      <c r="J75" s="163">
        <v>0.71026</v>
      </c>
      <c r="K75" s="163">
        <v>1.0000000000000001E-5</v>
      </c>
      <c r="L75" s="163"/>
      <c r="M75" s="163"/>
      <c r="N75" s="164">
        <v>3.637238</v>
      </c>
      <c r="O75" s="164">
        <v>1.3760000000000001E-3</v>
      </c>
      <c r="P75" s="164">
        <v>17.579673</v>
      </c>
      <c r="Q75" s="164">
        <v>9.5799999999999998E-4</v>
      </c>
      <c r="R75" s="165">
        <v>5.6883879466927516E-2</v>
      </c>
      <c r="S75" s="165">
        <v>0.12507386356392544</v>
      </c>
      <c r="T75" s="166">
        <v>0.51231300579964845</v>
      </c>
      <c r="U75" s="166">
        <v>6.9999999999999999E-6</v>
      </c>
      <c r="V75" s="167"/>
      <c r="W75" s="168">
        <f>[1]!EPSILON_ND(S75,T75,0)</f>
        <v>-6.3396431858664393</v>
      </c>
    </row>
    <row r="76" spans="1:34" s="160" customFormat="1" x14ac:dyDescent="0.25">
      <c r="O76" s="62"/>
      <c r="X76" s="152"/>
      <c r="Y76" s="152"/>
      <c r="Z76" s="152"/>
      <c r="AA76" s="152"/>
      <c r="AB76" s="152"/>
      <c r="AC76" s="152"/>
      <c r="AD76" s="152"/>
      <c r="AE76" s="152"/>
      <c r="AF76" s="152"/>
      <c r="AG76" s="152"/>
      <c r="AH76" s="152"/>
    </row>
    <row r="77" spans="1:34" s="160" customFormat="1" x14ac:dyDescent="0.25">
      <c r="N77" s="63"/>
      <c r="O77" s="64"/>
      <c r="X77" s="152"/>
      <c r="Y77" s="152"/>
      <c r="Z77" s="152"/>
      <c r="AA77" s="152"/>
      <c r="AB77" s="152"/>
      <c r="AC77" s="152"/>
      <c r="AD77" s="152"/>
      <c r="AE77" s="152"/>
      <c r="AF77" s="152"/>
      <c r="AG77" s="152"/>
      <c r="AH77" s="152"/>
    </row>
    <row r="78" spans="1:34" s="160" customFormat="1" x14ac:dyDescent="0.25">
      <c r="N78" s="63"/>
      <c r="O78" s="64"/>
      <c r="X78" s="152"/>
      <c r="Y78" s="152"/>
      <c r="Z78" s="152"/>
      <c r="AA78" s="152"/>
      <c r="AB78" s="152"/>
      <c r="AC78" s="152"/>
      <c r="AD78" s="152"/>
      <c r="AE78" s="152"/>
      <c r="AF78" s="152"/>
      <c r="AG78" s="152"/>
      <c r="AH78" s="15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S196"/>
  <sheetViews>
    <sheetView tabSelected="1" zoomScale="80" zoomScaleNormal="80" workbookViewId="0">
      <pane ySplit="2" topLeftCell="A8" activePane="bottomLeft" state="frozen"/>
      <selection pane="bottomLeft" activeCell="A17" sqref="A17"/>
    </sheetView>
  </sheetViews>
  <sheetFormatPr defaultColWidth="8.85546875" defaultRowHeight="18" customHeight="1" x14ac:dyDescent="0.25"/>
  <cols>
    <col min="1" max="1" width="12.28515625" style="182" customWidth="1"/>
    <col min="2" max="2" width="28.42578125" style="182" customWidth="1"/>
    <col min="3" max="3" width="13.28515625" style="182" customWidth="1"/>
    <col min="4" max="4" width="12.7109375" style="182" customWidth="1"/>
    <col min="5" max="5" width="13.28515625" style="182" customWidth="1"/>
    <col min="6" max="6" width="10.85546875" style="182" customWidth="1"/>
    <col min="7" max="7" width="15.42578125" style="182" customWidth="1"/>
    <col min="8" max="9" width="9.7109375" style="184" customWidth="1"/>
    <col min="10" max="10" width="10" style="182" customWidth="1"/>
    <col min="11" max="11" width="11.140625" style="182" customWidth="1"/>
    <col min="12" max="12" width="11" style="182" customWidth="1"/>
    <col min="13" max="13" width="10" style="182" customWidth="1"/>
    <col min="14" max="14" width="9.28515625" style="182" bestFit="1" customWidth="1"/>
    <col min="15" max="15" width="9.5703125" style="185" customWidth="1"/>
    <col min="16" max="16" width="9.5703125" style="182" customWidth="1"/>
    <col min="17" max="17" width="9" style="182" customWidth="1"/>
    <col min="18" max="18" width="10.7109375" style="182" customWidth="1"/>
    <col min="19" max="19" width="13.5703125" style="182" bestFit="1" customWidth="1"/>
    <col min="20" max="20" width="13.42578125" style="182" bestFit="1" customWidth="1"/>
    <col min="21" max="21" width="10.140625" style="182" customWidth="1"/>
    <col min="22" max="22" width="7.42578125" style="182" customWidth="1"/>
    <col min="23" max="23" width="8.5703125" style="182" bestFit="1" customWidth="1"/>
    <col min="24" max="24" width="8.140625" style="182" bestFit="1" customWidth="1"/>
    <col min="25" max="25" width="8.42578125" style="182" bestFit="1" customWidth="1"/>
    <col min="26" max="26" width="7.140625" style="182" bestFit="1" customWidth="1"/>
    <col min="27" max="27" width="12.140625" style="182" bestFit="1" customWidth="1"/>
    <col min="28" max="28" width="12" style="182" bestFit="1" customWidth="1"/>
    <col min="29" max="30" width="9.28515625" style="182" bestFit="1" customWidth="1"/>
    <col min="31" max="31" width="7.5703125" style="182" customWidth="1"/>
    <col min="32" max="35" width="9" style="182" bestFit="1" customWidth="1"/>
    <col min="36" max="16384" width="8.85546875" style="182"/>
  </cols>
  <sheetData>
    <row r="1" spans="1:30" s="242" customFormat="1" ht="24" customHeight="1" x14ac:dyDescent="0.25">
      <c r="A1" s="351" t="s">
        <v>222</v>
      </c>
      <c r="B1" s="352"/>
      <c r="C1" s="352"/>
      <c r="D1" s="352"/>
      <c r="E1" s="352"/>
      <c r="F1" s="352"/>
      <c r="G1" s="351" t="s">
        <v>219</v>
      </c>
      <c r="H1" s="352"/>
      <c r="I1" s="352"/>
      <c r="J1" s="352"/>
      <c r="K1" s="352"/>
      <c r="L1" s="352"/>
      <c r="M1" s="352"/>
      <c r="N1" s="353"/>
      <c r="O1" s="351" t="s">
        <v>220</v>
      </c>
      <c r="P1" s="352"/>
      <c r="Q1" s="352"/>
      <c r="R1" s="352"/>
      <c r="S1" s="352"/>
      <c r="T1" s="352"/>
      <c r="U1" s="352"/>
      <c r="V1" s="353"/>
      <c r="W1" s="351" t="s">
        <v>221</v>
      </c>
      <c r="X1" s="352"/>
      <c r="Y1" s="352"/>
      <c r="Z1" s="352"/>
      <c r="AA1" s="352"/>
      <c r="AB1" s="352"/>
      <c r="AC1" s="352"/>
      <c r="AD1" s="353"/>
    </row>
    <row r="2" spans="1:30" s="243" customFormat="1" ht="31.5" customHeight="1" thickBot="1" x14ac:dyDescent="0.3">
      <c r="A2" s="243" t="s">
        <v>0</v>
      </c>
      <c r="B2" s="243" t="s">
        <v>111</v>
      </c>
      <c r="C2" s="243" t="s">
        <v>39</v>
      </c>
      <c r="D2" s="243" t="s">
        <v>40</v>
      </c>
      <c r="E2" s="243" t="s">
        <v>1</v>
      </c>
      <c r="F2" s="251" t="s">
        <v>223</v>
      </c>
      <c r="G2" s="244" t="s">
        <v>2</v>
      </c>
      <c r="H2" s="245" t="s">
        <v>3</v>
      </c>
      <c r="I2" s="245" t="s">
        <v>4</v>
      </c>
      <c r="J2" s="245" t="s">
        <v>3</v>
      </c>
      <c r="K2" s="245" t="s">
        <v>254</v>
      </c>
      <c r="L2" s="245" t="s">
        <v>255</v>
      </c>
      <c r="M2" s="245" t="s">
        <v>3</v>
      </c>
      <c r="N2" s="272" t="s">
        <v>256</v>
      </c>
      <c r="O2" s="246" t="s">
        <v>7</v>
      </c>
      <c r="P2" s="246" t="s">
        <v>3</v>
      </c>
      <c r="Q2" s="247" t="s">
        <v>8</v>
      </c>
      <c r="R2" s="247" t="s">
        <v>3</v>
      </c>
      <c r="S2" s="247" t="s">
        <v>257</v>
      </c>
      <c r="T2" s="247" t="s">
        <v>258</v>
      </c>
      <c r="U2" s="247" t="s">
        <v>3</v>
      </c>
      <c r="V2" s="273" t="s">
        <v>259</v>
      </c>
      <c r="W2" s="248" t="s">
        <v>181</v>
      </c>
      <c r="X2" s="248" t="s">
        <v>3</v>
      </c>
      <c r="Y2" s="249" t="s">
        <v>182</v>
      </c>
      <c r="Z2" s="249" t="s">
        <v>3</v>
      </c>
      <c r="AA2" s="249" t="s">
        <v>260</v>
      </c>
      <c r="AB2" s="250" t="s">
        <v>261</v>
      </c>
      <c r="AC2" s="250" t="s">
        <v>3</v>
      </c>
      <c r="AD2" s="284" t="s">
        <v>262</v>
      </c>
    </row>
    <row r="3" spans="1:30" ht="23.25" customHeight="1" thickTop="1" x14ac:dyDescent="0.25">
      <c r="A3" s="349" t="s">
        <v>215</v>
      </c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49"/>
      <c r="AC3" s="349"/>
      <c r="AD3" s="350"/>
    </row>
    <row r="4" spans="1:30" s="184" customFormat="1" ht="18" customHeight="1" x14ac:dyDescent="0.25">
      <c r="A4" s="184" t="s">
        <v>123</v>
      </c>
      <c r="B4" s="184" t="s">
        <v>225</v>
      </c>
      <c r="C4" s="184" t="s">
        <v>50</v>
      </c>
      <c r="D4" s="184" t="s">
        <v>51</v>
      </c>
      <c r="E4" s="184" t="s">
        <v>12</v>
      </c>
      <c r="F4" s="252" t="s">
        <v>236</v>
      </c>
      <c r="G4" s="186">
        <v>25.660516999999999</v>
      </c>
      <c r="H4" s="186">
        <v>2.2460000000000002E-3</v>
      </c>
      <c r="I4" s="4">
        <v>395.696326</v>
      </c>
      <c r="J4" s="4">
        <v>1.5876999999999999E-2</v>
      </c>
      <c r="K4" s="5">
        <v>0.18756268148337918</v>
      </c>
      <c r="L4" s="6">
        <v>0.704318</v>
      </c>
      <c r="M4" s="6">
        <v>6.9999999999999999E-6</v>
      </c>
      <c r="N4" s="262">
        <v>-2.5833924769347316</v>
      </c>
      <c r="O4" s="187">
        <v>10.842527</v>
      </c>
      <c r="P4" s="187">
        <v>1.2078999999999999E-2</v>
      </c>
      <c r="Q4" s="187">
        <v>52.629848000000003</v>
      </c>
      <c r="R4" s="187">
        <v>3.339E-3</v>
      </c>
      <c r="S4" s="188">
        <v>0.12455646815169098</v>
      </c>
      <c r="T4" s="189">
        <v>0.5129210204607676</v>
      </c>
      <c r="U4" s="189">
        <v>6.0000000000000002E-6</v>
      </c>
      <c r="V4" s="274">
        <v>5.5208638604153926</v>
      </c>
      <c r="W4" s="204">
        <v>0.35070000000000001</v>
      </c>
      <c r="X4" s="204">
        <v>6.9999999999999994E-5</v>
      </c>
      <c r="Y4" s="204">
        <v>10.222839</v>
      </c>
      <c r="Z4" s="19">
        <v>2.761E-3</v>
      </c>
      <c r="AA4" s="204">
        <v>4.8630207020243501E-3</v>
      </c>
      <c r="AB4" s="7">
        <v>0.28309004285000378</v>
      </c>
      <c r="AC4" s="7">
        <v>6.0000000000000002E-6</v>
      </c>
      <c r="AD4" s="285">
        <v>10.8</v>
      </c>
    </row>
    <row r="5" spans="1:30" s="184" customFormat="1" ht="18" customHeight="1" x14ac:dyDescent="0.25">
      <c r="A5" s="184" t="s">
        <v>124</v>
      </c>
      <c r="B5" s="184" t="s">
        <v>226</v>
      </c>
      <c r="C5" s="184" t="s">
        <v>52</v>
      </c>
      <c r="D5" s="184" t="s">
        <v>53</v>
      </c>
      <c r="E5" s="184" t="s">
        <v>12</v>
      </c>
      <c r="F5" s="252" t="s">
        <v>236</v>
      </c>
      <c r="G5" s="186">
        <v>32.331954000000003</v>
      </c>
      <c r="H5" s="186">
        <v>2.1478000000000001E-2</v>
      </c>
      <c r="I5" s="4">
        <v>507.28402199999999</v>
      </c>
      <c r="J5" s="4">
        <v>2.4861999999999999E-2</v>
      </c>
      <c r="K5" s="5">
        <v>0.18434022785626028</v>
      </c>
      <c r="L5" s="6">
        <v>0.70423100000000005</v>
      </c>
      <c r="M5" s="6">
        <v>7.9999999999999996E-6</v>
      </c>
      <c r="N5" s="262">
        <v>-3.8183108587641623</v>
      </c>
      <c r="O5" s="187">
        <v>12.4193</v>
      </c>
      <c r="P5" s="187">
        <v>1.346E-3</v>
      </c>
      <c r="Q5" s="187">
        <v>62.842851000000003</v>
      </c>
      <c r="R5" s="187">
        <v>2.82E-3</v>
      </c>
      <c r="S5" s="188">
        <v>0.11948275742031272</v>
      </c>
      <c r="T5" s="189">
        <v>0.51288301949611603</v>
      </c>
      <c r="U5" s="189">
        <v>3.0000000000000001E-6</v>
      </c>
      <c r="V5" s="274">
        <v>4.779581227221108</v>
      </c>
      <c r="W5" s="204">
        <v>0.34936699999999998</v>
      </c>
      <c r="X5" s="204">
        <v>4.6999999999999997E-5</v>
      </c>
      <c r="Y5" s="204">
        <v>9.9412099999999999</v>
      </c>
      <c r="Z5" s="19">
        <v>1.8600000000000001E-3</v>
      </c>
      <c r="AA5" s="204">
        <v>4.9817220272663255E-3</v>
      </c>
      <c r="AB5" s="7">
        <v>0.28302703994726158</v>
      </c>
      <c r="AC5" s="7">
        <v>5.0000000000000004E-6</v>
      </c>
      <c r="AD5" s="285">
        <v>8.5591508482263379</v>
      </c>
    </row>
    <row r="6" spans="1:30" s="184" customFormat="1" ht="18" customHeight="1" x14ac:dyDescent="0.25">
      <c r="A6" s="184" t="s">
        <v>126</v>
      </c>
      <c r="B6" s="184" t="s">
        <v>227</v>
      </c>
      <c r="C6" s="184" t="s">
        <v>57</v>
      </c>
      <c r="D6" s="184" t="s">
        <v>58</v>
      </c>
      <c r="E6" s="184" t="s">
        <v>12</v>
      </c>
      <c r="F6" s="252" t="s">
        <v>236</v>
      </c>
      <c r="G6" s="190">
        <v>26.837692000000001</v>
      </c>
      <c r="H6" s="190">
        <v>2.725E-3</v>
      </c>
      <c r="I6" s="4">
        <v>351.88381199999998</v>
      </c>
      <c r="J6" s="4">
        <v>8.3019999999999997E-2</v>
      </c>
      <c r="K6" s="5">
        <v>0.22060541410349305</v>
      </c>
      <c r="L6" s="6">
        <v>0.704959</v>
      </c>
      <c r="M6" s="6">
        <v>6.9999999999999999E-6</v>
      </c>
      <c r="N6" s="262">
        <v>6.5152590489714335</v>
      </c>
      <c r="O6" s="191">
        <v>5.4076219999999999</v>
      </c>
      <c r="P6" s="191">
        <v>2.5720000000000001E-3</v>
      </c>
      <c r="Q6" s="192">
        <v>23.450405</v>
      </c>
      <c r="R6" s="192">
        <v>1.6750000000000001E-3</v>
      </c>
      <c r="S6" s="188">
        <v>0.13941487847385128</v>
      </c>
      <c r="T6" s="193">
        <v>0.51277701680524579</v>
      </c>
      <c r="U6" s="193">
        <v>1.0000000000000001E-5</v>
      </c>
      <c r="V6" s="274">
        <v>2.7117928293596272</v>
      </c>
      <c r="W6" s="194">
        <v>0.36997600000000003</v>
      </c>
      <c r="X6" s="194">
        <v>9.2E-5</v>
      </c>
      <c r="Y6" s="195">
        <v>5.4280210000000002</v>
      </c>
      <c r="Z6" s="195">
        <v>8.4500000000000005E-4</v>
      </c>
      <c r="AA6" s="195">
        <v>9.6617526489221409E-3</v>
      </c>
      <c r="AB6" s="196">
        <v>0.28286402744649108</v>
      </c>
      <c r="AC6" s="196">
        <v>6.0000000000000002E-6</v>
      </c>
      <c r="AD6" s="285">
        <v>2.7946123907240938</v>
      </c>
    </row>
    <row r="7" spans="1:30" s="184" customFormat="1" ht="18" customHeight="1" thickBot="1" x14ac:dyDescent="0.3">
      <c r="A7" s="184" t="s">
        <v>101</v>
      </c>
      <c r="B7" s="184" t="s">
        <v>228</v>
      </c>
      <c r="C7" s="184" t="s">
        <v>102</v>
      </c>
      <c r="D7" s="184" t="s">
        <v>103</v>
      </c>
      <c r="E7" s="184" t="s">
        <v>12</v>
      </c>
      <c r="F7" s="252" t="s">
        <v>236</v>
      </c>
      <c r="G7" s="19">
        <v>17.719849</v>
      </c>
      <c r="H7" s="19">
        <v>1.1280000000000001E-3</v>
      </c>
      <c r="I7" s="187">
        <v>321.08355</v>
      </c>
      <c r="J7" s="187">
        <v>1.0567E-2</v>
      </c>
      <c r="K7" s="5">
        <v>0.15962509145843462</v>
      </c>
      <c r="L7" s="189">
        <v>0.70469800000000005</v>
      </c>
      <c r="M7" s="189">
        <v>6.0000000000000002E-6</v>
      </c>
      <c r="N7" s="267">
        <v>2.8105039034787005</v>
      </c>
      <c r="O7" s="187">
        <v>5.1913960000000001</v>
      </c>
      <c r="P7" s="187">
        <v>1.07E-3</v>
      </c>
      <c r="Q7" s="187">
        <v>22.223513000000001</v>
      </c>
      <c r="R7" s="187">
        <v>4.9200000000000003E-4</v>
      </c>
      <c r="S7" s="188">
        <v>0.14122833147575239</v>
      </c>
      <c r="T7" s="189">
        <v>0.51275001611983551</v>
      </c>
      <c r="U7" s="189">
        <v>3.0000000000000001E-6</v>
      </c>
      <c r="V7" s="275">
        <v>2.1850920110377814</v>
      </c>
      <c r="W7" s="204">
        <v>0.39622499999999999</v>
      </c>
      <c r="X7" s="204">
        <v>1.3899999999999999E-4</v>
      </c>
      <c r="Y7" s="204">
        <v>5.0622509999999998</v>
      </c>
      <c r="Z7" s="19">
        <v>6.2399999999999999E-4</v>
      </c>
      <c r="AA7" s="204">
        <v>1.1094935663561723E-2</v>
      </c>
      <c r="AB7" s="7">
        <v>0.28289803923514512</v>
      </c>
      <c r="AC7" s="7">
        <v>3.9999999999999998E-6</v>
      </c>
      <c r="AD7" s="285">
        <v>3.9973561237371946</v>
      </c>
    </row>
    <row r="8" spans="1:30" s="184" customFormat="1" ht="25.5" customHeight="1" thickTop="1" x14ac:dyDescent="0.25">
      <c r="A8" s="349" t="s">
        <v>179</v>
      </c>
      <c r="B8" s="349"/>
      <c r="C8" s="349"/>
      <c r="D8" s="349"/>
      <c r="E8" s="349"/>
      <c r="F8" s="349"/>
      <c r="G8" s="349"/>
      <c r="H8" s="349"/>
      <c r="I8" s="349"/>
      <c r="J8" s="349"/>
      <c r="K8" s="349"/>
      <c r="L8" s="349"/>
      <c r="M8" s="349"/>
      <c r="N8" s="349"/>
      <c r="O8" s="349"/>
      <c r="P8" s="349"/>
      <c r="Q8" s="349"/>
      <c r="R8" s="349"/>
      <c r="S8" s="349"/>
      <c r="T8" s="349"/>
      <c r="U8" s="349"/>
      <c r="V8" s="349"/>
      <c r="W8" s="349"/>
      <c r="X8" s="349"/>
      <c r="Y8" s="349"/>
      <c r="Z8" s="349"/>
      <c r="AA8" s="349"/>
      <c r="AB8" s="349"/>
      <c r="AC8" s="349"/>
      <c r="AD8" s="350"/>
    </row>
    <row r="9" spans="1:30" s="184" customFormat="1" ht="18" customHeight="1" thickBot="1" x14ac:dyDescent="0.3">
      <c r="A9" s="184" t="s">
        <v>125</v>
      </c>
      <c r="B9" s="184" t="s">
        <v>54</v>
      </c>
      <c r="C9" s="184" t="s">
        <v>55</v>
      </c>
      <c r="D9" s="184" t="s">
        <v>56</v>
      </c>
      <c r="E9" s="184" t="s">
        <v>12</v>
      </c>
      <c r="F9" s="253" t="s">
        <v>236</v>
      </c>
      <c r="G9" s="186">
        <v>35.950603000000001</v>
      </c>
      <c r="H9" s="186">
        <v>4.4669999999999996E-3</v>
      </c>
      <c r="I9" s="4">
        <v>152.59472700000001</v>
      </c>
      <c r="J9" s="4">
        <v>3.6600000000000001E-3</v>
      </c>
      <c r="K9" s="5">
        <v>0.68172202222193001</v>
      </c>
      <c r="L9" s="6">
        <v>0.70896899999999996</v>
      </c>
      <c r="M9" s="6">
        <v>6.0000000000000002E-6</v>
      </c>
      <c r="N9" s="264">
        <v>63.43506032647106</v>
      </c>
      <c r="O9" s="187">
        <v>3.6378560000000002</v>
      </c>
      <c r="P9" s="187">
        <v>4.4999999999999999E-4</v>
      </c>
      <c r="Q9" s="187">
        <v>17.892807999999999</v>
      </c>
      <c r="R9" s="187">
        <v>4.5300000000000001E-4</v>
      </c>
      <c r="S9" s="188">
        <v>0.12290764191522902</v>
      </c>
      <c r="T9" s="189">
        <v>0.5123740065748621</v>
      </c>
      <c r="U9" s="189">
        <v>5.0000000000000004E-6</v>
      </c>
      <c r="V9" s="275">
        <v>-5.1497045700465982</v>
      </c>
      <c r="W9" s="204">
        <v>0.22859499999999999</v>
      </c>
      <c r="X9" s="204">
        <v>2.8E-5</v>
      </c>
      <c r="Y9" s="204">
        <v>2.8229500000000001</v>
      </c>
      <c r="Z9" s="19">
        <v>1.9900000000000001E-4</v>
      </c>
      <c r="AA9" s="204">
        <v>1.1478240538852063E-2</v>
      </c>
      <c r="AB9" s="7">
        <v>0.28271202543355062</v>
      </c>
      <c r="AC9" s="7">
        <v>1.0000000000000001E-5</v>
      </c>
      <c r="AD9" s="285">
        <v>-2.5805670898171318</v>
      </c>
    </row>
    <row r="10" spans="1:30" s="183" customFormat="1" ht="25.5" customHeight="1" thickTop="1" x14ac:dyDescent="0.25">
      <c r="A10" s="349" t="s">
        <v>112</v>
      </c>
      <c r="B10" s="349"/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9"/>
      <c r="Q10" s="349"/>
      <c r="R10" s="349"/>
      <c r="S10" s="349"/>
      <c r="T10" s="349"/>
      <c r="U10" s="349"/>
      <c r="V10" s="349"/>
      <c r="W10" s="349"/>
      <c r="X10" s="349"/>
      <c r="Y10" s="349"/>
      <c r="Z10" s="349"/>
      <c r="AA10" s="349"/>
      <c r="AB10" s="349"/>
      <c r="AC10" s="349"/>
      <c r="AD10" s="350"/>
    </row>
    <row r="11" spans="1:30" s="184" customFormat="1" ht="18" customHeight="1" x14ac:dyDescent="0.25">
      <c r="A11" s="184" t="s">
        <v>121</v>
      </c>
      <c r="B11" s="184" t="s">
        <v>44</v>
      </c>
      <c r="C11" s="184" t="s">
        <v>45</v>
      </c>
      <c r="D11" s="184" t="s">
        <v>46</v>
      </c>
      <c r="E11" s="184" t="s">
        <v>12</v>
      </c>
      <c r="F11" s="252" t="s">
        <v>236</v>
      </c>
      <c r="G11" s="190">
        <v>37.644004000000002</v>
      </c>
      <c r="H11" s="190">
        <v>1.377E-3</v>
      </c>
      <c r="I11" s="4">
        <v>168.13421500000001</v>
      </c>
      <c r="J11" s="4">
        <v>5.8700000000000002E-3</v>
      </c>
      <c r="K11" s="5">
        <v>0.64765407853041179</v>
      </c>
      <c r="L11" s="6">
        <v>0.70573799999999998</v>
      </c>
      <c r="M11" s="6">
        <v>6.0000000000000002E-6</v>
      </c>
      <c r="N11" s="262">
        <v>17.572746628813363</v>
      </c>
      <c r="O11" s="197">
        <v>7.64886</v>
      </c>
      <c r="P11" s="197">
        <v>1.345E-2</v>
      </c>
      <c r="Q11" s="192">
        <v>35.781787000000001</v>
      </c>
      <c r="R11" s="192">
        <v>1.2539999999999999E-3</v>
      </c>
      <c r="S11" s="188">
        <v>0.12923692113573154</v>
      </c>
      <c r="T11" s="193">
        <v>0.51276501650061901</v>
      </c>
      <c r="U11" s="193">
        <v>3.9999999999999998E-6</v>
      </c>
      <c r="V11" s="274">
        <v>2.477703576773127</v>
      </c>
      <c r="W11" s="194">
        <v>0.45940500000000001</v>
      </c>
      <c r="X11" s="194">
        <v>1.15E-4</v>
      </c>
      <c r="Y11" s="195">
        <v>7.2315469999999999</v>
      </c>
      <c r="Z11" s="195">
        <v>9.7300000000000002E-4</v>
      </c>
      <c r="AA11" s="195">
        <v>9.005351027263608E-3</v>
      </c>
      <c r="AB11" s="196">
        <v>0.28301803953258414</v>
      </c>
      <c r="AC11" s="196">
        <v>7.9999999999999996E-6</v>
      </c>
      <c r="AD11" s="285">
        <v>8.2408731928551582</v>
      </c>
    </row>
    <row r="12" spans="1:30" s="184" customFormat="1" ht="18" customHeight="1" x14ac:dyDescent="0.25">
      <c r="A12" s="184" t="s">
        <v>122</v>
      </c>
      <c r="B12" s="184" t="s">
        <v>47</v>
      </c>
      <c r="C12" s="184" t="s">
        <v>48</v>
      </c>
      <c r="D12" s="184" t="s">
        <v>49</v>
      </c>
      <c r="E12" s="184" t="s">
        <v>12</v>
      </c>
      <c r="F12" s="252" t="s">
        <v>236</v>
      </c>
      <c r="G12" s="190">
        <v>45.402912000000001</v>
      </c>
      <c r="H12" s="190">
        <v>2.8636000000000002E-2</v>
      </c>
      <c r="I12" s="4">
        <v>222.96674300000001</v>
      </c>
      <c r="J12" s="4">
        <v>2.8523E-2</v>
      </c>
      <c r="K12" s="5">
        <v>0.58904762879053385</v>
      </c>
      <c r="L12" s="6">
        <v>0.70581799999999995</v>
      </c>
      <c r="M12" s="6">
        <v>7.9999999999999996E-6</v>
      </c>
      <c r="N12" s="262">
        <v>18.708303761532097</v>
      </c>
      <c r="O12" s="191">
        <v>7.1307340000000003</v>
      </c>
      <c r="P12" s="191">
        <v>1.0137999999999999E-2</v>
      </c>
      <c r="Q12" s="192">
        <v>32.751938000000003</v>
      </c>
      <c r="R12" s="192">
        <v>1.029E-3</v>
      </c>
      <c r="S12" s="188">
        <v>0.13162649425067408</v>
      </c>
      <c r="T12" s="193">
        <v>0.51270801505364161</v>
      </c>
      <c r="U12" s="193">
        <v>3.9999999999999998E-6</v>
      </c>
      <c r="V12" s="274">
        <v>1.36577962698059</v>
      </c>
      <c r="W12" s="194">
        <v>0.45291199999999998</v>
      </c>
      <c r="X12" s="194">
        <v>7.2000000000000002E-5</v>
      </c>
      <c r="Y12" s="195">
        <v>5.2086519999999998</v>
      </c>
      <c r="Z12" s="195">
        <v>5.7200000000000003E-4</v>
      </c>
      <c r="AA12" s="195">
        <v>1.232592530324482E-2</v>
      </c>
      <c r="AB12" s="196">
        <v>0.28295403095527544</v>
      </c>
      <c r="AC12" s="196">
        <v>6.9999999999999999E-6</v>
      </c>
      <c r="AD12" s="285">
        <v>5.9773663834872259</v>
      </c>
    </row>
    <row r="13" spans="1:30" s="184" customFormat="1" ht="18" customHeight="1" x14ac:dyDescent="0.25">
      <c r="A13" s="184" t="s">
        <v>122</v>
      </c>
      <c r="B13" s="184" t="s">
        <v>47</v>
      </c>
      <c r="C13" s="184" t="s">
        <v>48</v>
      </c>
      <c r="D13" s="184" t="s">
        <v>49</v>
      </c>
      <c r="E13" s="184" t="s">
        <v>12</v>
      </c>
      <c r="F13" s="252" t="s">
        <v>237</v>
      </c>
      <c r="G13" s="228">
        <v>57.015303000000003</v>
      </c>
      <c r="H13" s="228">
        <v>1.0349999999999999E-3</v>
      </c>
      <c r="I13" s="228">
        <v>65.247821000000002</v>
      </c>
      <c r="J13" s="228">
        <v>1.575E-3</v>
      </c>
      <c r="K13" s="229">
        <v>2.5283859437148473</v>
      </c>
      <c r="L13" s="230">
        <v>0.70843400000000001</v>
      </c>
      <c r="M13" s="230">
        <v>7.9999999999999996E-6</v>
      </c>
      <c r="N13" s="266">
        <v>55.841022001419383</v>
      </c>
      <c r="O13" s="231">
        <v>10.753007999999999</v>
      </c>
      <c r="P13" s="231">
        <v>2.1519999999999998E-3</v>
      </c>
      <c r="Q13" s="231">
        <v>52.310287000000002</v>
      </c>
      <c r="R13" s="231">
        <v>4.6930000000000001E-3</v>
      </c>
      <c r="S13" s="232">
        <v>0.12427545556671393</v>
      </c>
      <c r="T13" s="233">
        <v>0.51267301089620287</v>
      </c>
      <c r="U13" s="233">
        <v>1.0000000000000001E-5</v>
      </c>
      <c r="V13" s="276">
        <v>0.68295553983244162</v>
      </c>
      <c r="W13" s="194"/>
      <c r="X13" s="194"/>
      <c r="Y13" s="195"/>
      <c r="Z13" s="195"/>
      <c r="AA13" s="195"/>
      <c r="AB13" s="196"/>
      <c r="AC13" s="196"/>
      <c r="AD13" s="285"/>
    </row>
    <row r="14" spans="1:30" s="184" customFormat="1" ht="18" customHeight="1" thickBot="1" x14ac:dyDescent="0.3">
      <c r="A14" s="184" t="s">
        <v>94</v>
      </c>
      <c r="B14" s="184" t="s">
        <v>95</v>
      </c>
      <c r="C14" s="184" t="s">
        <v>96</v>
      </c>
      <c r="D14" s="184" t="s">
        <v>120</v>
      </c>
      <c r="E14" s="184" t="s">
        <v>12</v>
      </c>
      <c r="F14" s="253" t="s">
        <v>236</v>
      </c>
      <c r="G14" s="19">
        <v>42.990445999999999</v>
      </c>
      <c r="H14" s="19">
        <v>1.186E-3</v>
      </c>
      <c r="I14" s="187">
        <v>186.10384500000001</v>
      </c>
      <c r="J14" s="187">
        <v>1.0926999999999999E-2</v>
      </c>
      <c r="K14" s="5">
        <v>0.6682595207530363</v>
      </c>
      <c r="L14" s="189">
        <v>0.70633000000000001</v>
      </c>
      <c r="M14" s="189">
        <v>6.9999999999999999E-6</v>
      </c>
      <c r="N14" s="267">
        <v>25.975869410930219</v>
      </c>
      <c r="O14" s="187">
        <v>7.8172139999999999</v>
      </c>
      <c r="P14" s="187">
        <v>9.2599999999999996E-4</v>
      </c>
      <c r="Q14" s="187">
        <v>37.495296000000003</v>
      </c>
      <c r="R14" s="187">
        <v>9.59E-4</v>
      </c>
      <c r="S14" s="188">
        <v>0.12604282321838517</v>
      </c>
      <c r="T14" s="189">
        <v>0.5126770142666891</v>
      </c>
      <c r="U14" s="189">
        <v>3.0000000000000001E-6</v>
      </c>
      <c r="V14" s="275">
        <v>0.76104905779583731</v>
      </c>
      <c r="W14" s="19">
        <v>0.51840900000000001</v>
      </c>
      <c r="X14" s="204">
        <v>7.8999999999999996E-5</v>
      </c>
      <c r="Y14" s="204">
        <v>6.4515659999999997</v>
      </c>
      <c r="Z14" s="19">
        <v>8.3900000000000001E-4</v>
      </c>
      <c r="AA14" s="204">
        <v>1.139032945538466E-2</v>
      </c>
      <c r="AB14" s="7">
        <v>0.2829270407769055</v>
      </c>
      <c r="AC14" s="7">
        <v>6.9999999999999999E-6</v>
      </c>
      <c r="AD14" s="285">
        <v>5.0229247274602429</v>
      </c>
    </row>
    <row r="15" spans="1:30" s="184" customFormat="1" ht="29.25" customHeight="1" thickTop="1" x14ac:dyDescent="0.25">
      <c r="A15" s="349" t="s">
        <v>217</v>
      </c>
      <c r="B15" s="349"/>
      <c r="C15" s="349"/>
      <c r="D15" s="349"/>
      <c r="E15" s="349"/>
      <c r="F15" s="349"/>
      <c r="G15" s="349"/>
      <c r="H15" s="349"/>
      <c r="I15" s="349"/>
      <c r="J15" s="349"/>
      <c r="K15" s="349"/>
      <c r="L15" s="349"/>
      <c r="M15" s="349"/>
      <c r="N15" s="349"/>
      <c r="O15" s="349"/>
      <c r="P15" s="349"/>
      <c r="Q15" s="349"/>
      <c r="R15" s="349"/>
      <c r="S15" s="349"/>
      <c r="T15" s="349"/>
      <c r="U15" s="349"/>
      <c r="V15" s="349"/>
      <c r="W15" s="349"/>
      <c r="X15" s="349"/>
      <c r="Y15" s="349"/>
      <c r="Z15" s="349"/>
      <c r="AA15" s="349"/>
      <c r="AB15" s="349"/>
      <c r="AC15" s="349"/>
      <c r="AD15" s="350"/>
    </row>
    <row r="16" spans="1:30" ht="18" customHeight="1" x14ac:dyDescent="0.25">
      <c r="A16" s="205" t="s">
        <v>190</v>
      </c>
      <c r="B16" s="335"/>
      <c r="C16" s="335"/>
      <c r="D16" s="335"/>
      <c r="E16" s="184" t="s">
        <v>12</v>
      </c>
      <c r="F16" s="252" t="s">
        <v>236</v>
      </c>
      <c r="G16" s="257">
        <v>71.338122999999996</v>
      </c>
      <c r="H16" s="206">
        <v>3.7829999999999999E-3</v>
      </c>
      <c r="I16" s="207">
        <v>21.145209000000001</v>
      </c>
      <c r="J16" s="207">
        <v>3.6499999999999998E-4</v>
      </c>
      <c r="K16" s="208">
        <v>9.8574451546557746</v>
      </c>
      <c r="L16" s="209">
        <v>0.80865010027765971</v>
      </c>
      <c r="M16" s="209">
        <v>1.2E-5</v>
      </c>
      <c r="N16" s="270">
        <v>1478.3548655452062</v>
      </c>
      <c r="O16" s="269">
        <v>4.7858020000000003</v>
      </c>
      <c r="P16" s="210">
        <v>5.777E-3</v>
      </c>
      <c r="Q16" s="210">
        <v>25.129059000000002</v>
      </c>
      <c r="R16" s="210">
        <v>9.4899999999999997E-4</v>
      </c>
      <c r="S16" s="210">
        <v>0.11511771743623821</v>
      </c>
      <c r="T16" s="211">
        <v>0.51190312955472228</v>
      </c>
      <c r="U16" s="211">
        <v>5.0000000000000004E-6</v>
      </c>
      <c r="V16" s="278">
        <v>-14.335075536299202</v>
      </c>
      <c r="W16" s="277">
        <v>0.156775</v>
      </c>
      <c r="X16" s="212">
        <v>4.6999999999999997E-5</v>
      </c>
      <c r="Y16" s="213">
        <v>3.0919370000000002</v>
      </c>
      <c r="Z16" s="213">
        <v>2.1699999999999999E-4</v>
      </c>
      <c r="AA16" s="213">
        <v>7.1865401618119084E-3</v>
      </c>
      <c r="AB16" s="214">
        <v>0.28223350377730638</v>
      </c>
      <c r="AC16" s="214">
        <v>1.2E-5</v>
      </c>
      <c r="AD16" s="286">
        <v>-19.502315281703098</v>
      </c>
    </row>
    <row r="17" spans="1:30" ht="18" customHeight="1" x14ac:dyDescent="0.25">
      <c r="A17" s="205" t="s">
        <v>191</v>
      </c>
      <c r="B17" s="335"/>
      <c r="C17" s="335"/>
      <c r="D17" s="335"/>
      <c r="E17" s="184" t="s">
        <v>12</v>
      </c>
      <c r="F17" s="252" t="s">
        <v>236</v>
      </c>
      <c r="G17" s="257">
        <v>207.32664700000001</v>
      </c>
      <c r="H17" s="206">
        <v>1.8974999999999999E-2</v>
      </c>
      <c r="I17" s="207">
        <v>49.659529999999997</v>
      </c>
      <c r="J17" s="207">
        <v>1.8090000000000001E-3</v>
      </c>
      <c r="K17" s="208">
        <v>12.244343032604016</v>
      </c>
      <c r="L17" s="209">
        <v>0.8474268173717846</v>
      </c>
      <c r="M17" s="209">
        <v>1.0000000000000001E-5</v>
      </c>
      <c r="N17" s="270">
        <v>2028.7695865405908</v>
      </c>
      <c r="O17" s="269">
        <v>4.8134860000000002</v>
      </c>
      <c r="P17" s="210">
        <v>5.4510000000000001E-3</v>
      </c>
      <c r="Q17" s="210">
        <v>27.844826000000001</v>
      </c>
      <c r="R17" s="210">
        <v>1.848E-3</v>
      </c>
      <c r="S17" s="210">
        <v>0.10448974060703337</v>
      </c>
      <c r="T17" s="211">
        <v>0.51185212864514484</v>
      </c>
      <c r="U17" s="211">
        <v>9.0000000000000002E-6</v>
      </c>
      <c r="V17" s="278">
        <v>-15.329947347937356</v>
      </c>
      <c r="W17" s="277">
        <v>0.24637400000000001</v>
      </c>
      <c r="X17" s="212">
        <v>4.8999999999999998E-5</v>
      </c>
      <c r="Y17" s="213">
        <v>5.9437980000000001</v>
      </c>
      <c r="Z17" s="213">
        <v>4.2999999999999999E-4</v>
      </c>
      <c r="AA17" s="213">
        <v>5.8748102987282638E-3</v>
      </c>
      <c r="AB17" s="214">
        <v>0.28209949689078861</v>
      </c>
      <c r="AC17" s="214">
        <v>6.0000000000000002E-6</v>
      </c>
      <c r="AD17" s="286">
        <v>-24.241141121749131</v>
      </c>
    </row>
    <row r="18" spans="1:30" ht="18" customHeight="1" x14ac:dyDescent="0.25">
      <c r="A18" s="205" t="s">
        <v>192</v>
      </c>
      <c r="B18" s="336" t="s">
        <v>176</v>
      </c>
      <c r="C18" s="335"/>
      <c r="D18" s="335"/>
      <c r="E18" s="184" t="s">
        <v>12</v>
      </c>
      <c r="F18" s="252" t="s">
        <v>236</v>
      </c>
      <c r="G18" s="257">
        <v>71.890759000000003</v>
      </c>
      <c r="H18" s="206">
        <v>3.2469999999999999E-3</v>
      </c>
      <c r="I18" s="207">
        <v>151.77436</v>
      </c>
      <c r="J18" s="207">
        <v>3.869E-3</v>
      </c>
      <c r="K18" s="208">
        <v>1.3722177953483785</v>
      </c>
      <c r="L18" s="215">
        <v>0.720927740279518</v>
      </c>
      <c r="M18" s="215">
        <v>6.0000000000000002E-6</v>
      </c>
      <c r="N18" s="263">
        <v>233.18297061061699</v>
      </c>
      <c r="O18" s="269">
        <v>7.464925</v>
      </c>
      <c r="P18" s="210">
        <v>0.11679200000000001</v>
      </c>
      <c r="Q18" s="210">
        <v>40.128852000000002</v>
      </c>
      <c r="R18" s="210">
        <v>3.7980000000000002E-3</v>
      </c>
      <c r="S18" s="210">
        <v>0.11242671020137003</v>
      </c>
      <c r="T18" s="211">
        <v>0.51128911860412185</v>
      </c>
      <c r="U18" s="211">
        <v>6.9999999999999999E-6</v>
      </c>
      <c r="V18" s="278">
        <v>-26.31255185683079</v>
      </c>
      <c r="W18" s="277">
        <v>0.33600099999999999</v>
      </c>
      <c r="X18" s="212">
        <v>5.1E-5</v>
      </c>
      <c r="Y18" s="213">
        <v>2.6800480000000002</v>
      </c>
      <c r="Z18" s="213">
        <v>1.8900000000000001E-4</v>
      </c>
      <c r="AA18" s="213">
        <v>1.7768762809868201E-2</v>
      </c>
      <c r="AB18" s="214">
        <v>0.28205149442397631</v>
      </c>
      <c r="AC18" s="214">
        <v>9.0000000000000002E-6</v>
      </c>
      <c r="AD18" s="286">
        <v>-25.938630974899901</v>
      </c>
    </row>
    <row r="19" spans="1:30" ht="18" customHeight="1" thickBot="1" x14ac:dyDescent="0.3">
      <c r="A19" s="205" t="s">
        <v>271</v>
      </c>
      <c r="B19" s="336" t="s">
        <v>175</v>
      </c>
      <c r="C19" s="335"/>
      <c r="D19" s="335"/>
      <c r="E19" s="184" t="s">
        <v>12</v>
      </c>
      <c r="F19" s="253" t="s">
        <v>236</v>
      </c>
      <c r="G19" s="257">
        <v>102.957302</v>
      </c>
      <c r="H19" s="206">
        <v>3.7620000000000002E-3</v>
      </c>
      <c r="I19" s="207">
        <v>490.15263900000002</v>
      </c>
      <c r="J19" s="207">
        <v>0.11842900000000001</v>
      </c>
      <c r="K19" s="208">
        <v>0.60835076544861633</v>
      </c>
      <c r="L19" s="215">
        <v>0.71809676093368247</v>
      </c>
      <c r="M19" s="215">
        <v>1.2E-5</v>
      </c>
      <c r="N19" s="271">
        <v>192.99873575134851</v>
      </c>
      <c r="O19" s="269">
        <v>9.4868740000000003</v>
      </c>
      <c r="P19" s="210">
        <v>3.1050999999999999E-2</v>
      </c>
      <c r="Q19" s="210">
        <v>64.038004999999998</v>
      </c>
      <c r="R19" s="210">
        <v>1.0107E-2</v>
      </c>
      <c r="S19" s="210">
        <v>8.9525213341981477E-2</v>
      </c>
      <c r="T19" s="211">
        <v>0.51089111150584998</v>
      </c>
      <c r="U19" s="211">
        <v>6.9999999999999999E-6</v>
      </c>
      <c r="V19" s="279">
        <v>-34.076453445707202</v>
      </c>
      <c r="W19" s="277">
        <v>0.46695300000000001</v>
      </c>
      <c r="X19" s="212">
        <v>1E-4</v>
      </c>
      <c r="Y19" s="213">
        <v>15.691316</v>
      </c>
      <c r="Z19" s="213">
        <v>2.934E-3</v>
      </c>
      <c r="AA19" s="213">
        <v>4.2170289514754655E-3</v>
      </c>
      <c r="AB19" s="214">
        <v>0.28121745156311195</v>
      </c>
      <c r="AC19" s="214">
        <v>5.0000000000000004E-6</v>
      </c>
      <c r="AD19" s="286">
        <v>-55.432517173402694</v>
      </c>
    </row>
    <row r="20" spans="1:30" s="184" customFormat="1" ht="25.5" customHeight="1" thickTop="1" x14ac:dyDescent="0.25">
      <c r="A20" s="349" t="s">
        <v>216</v>
      </c>
      <c r="B20" s="349"/>
      <c r="C20" s="349"/>
      <c r="D20" s="349"/>
      <c r="E20" s="349"/>
      <c r="F20" s="349"/>
      <c r="G20" s="349"/>
      <c r="H20" s="349"/>
      <c r="I20" s="349"/>
      <c r="J20" s="349"/>
      <c r="K20" s="349"/>
      <c r="L20" s="349"/>
      <c r="M20" s="349"/>
      <c r="N20" s="349"/>
      <c r="O20" s="349"/>
      <c r="P20" s="349"/>
      <c r="Q20" s="349"/>
      <c r="R20" s="349"/>
      <c r="S20" s="349"/>
      <c r="T20" s="349"/>
      <c r="U20" s="349"/>
      <c r="V20" s="349"/>
      <c r="W20" s="349"/>
      <c r="X20" s="349"/>
      <c r="Y20" s="349"/>
      <c r="Z20" s="349"/>
      <c r="AA20" s="349"/>
      <c r="AB20" s="349"/>
      <c r="AC20" s="349"/>
      <c r="AD20" s="350"/>
    </row>
    <row r="21" spans="1:30" s="184" customFormat="1" ht="18" customHeight="1" x14ac:dyDescent="0.25">
      <c r="A21" s="184" t="s">
        <v>87</v>
      </c>
      <c r="B21" s="184" t="s">
        <v>229</v>
      </c>
      <c r="C21" s="184" t="s">
        <v>88</v>
      </c>
      <c r="D21" s="184" t="s">
        <v>89</v>
      </c>
      <c r="E21" s="184" t="s">
        <v>12</v>
      </c>
      <c r="F21" s="252" t="s">
        <v>236</v>
      </c>
      <c r="G21" s="19">
        <v>24.506240999999999</v>
      </c>
      <c r="H21" s="19">
        <v>4.1899999999999999E-4</v>
      </c>
      <c r="I21" s="187">
        <v>206.29766799999999</v>
      </c>
      <c r="J21" s="187">
        <v>4.9129999999999998E-3</v>
      </c>
      <c r="K21" s="5">
        <v>0.34365835598690531</v>
      </c>
      <c r="L21" s="189">
        <v>0.70670599999999995</v>
      </c>
      <c r="M21" s="189">
        <v>5.0000000000000004E-6</v>
      </c>
      <c r="N21" s="265">
        <v>31.312987934704051</v>
      </c>
      <c r="O21" s="187">
        <v>3.3100489999999998</v>
      </c>
      <c r="P21" s="187">
        <v>7.9600000000000005E-4</v>
      </c>
      <c r="Q21" s="187">
        <v>16.366769999999999</v>
      </c>
      <c r="R21" s="187">
        <v>4.9600000000000002E-4</v>
      </c>
      <c r="S21" s="188">
        <v>0.12226468715678145</v>
      </c>
      <c r="T21" s="189">
        <v>0.51254701096656541</v>
      </c>
      <c r="U21" s="189">
        <v>3.9999999999999998E-6</v>
      </c>
      <c r="V21" s="274">
        <v>-1.7749178452364234</v>
      </c>
      <c r="W21" s="204">
        <v>0.26030500000000001</v>
      </c>
      <c r="X21" s="204">
        <v>4.6E-5</v>
      </c>
      <c r="Y21" s="204">
        <v>3.9750809999999999</v>
      </c>
      <c r="Z21" s="19">
        <v>3.9100000000000002E-4</v>
      </c>
      <c r="AA21" s="204">
        <v>9.2821390425265448E-3</v>
      </c>
      <c r="AB21" s="7">
        <v>0.28270902918712015</v>
      </c>
      <c r="AC21" s="7">
        <v>5.0000000000000004E-6</v>
      </c>
      <c r="AD21" s="285">
        <v>-2.6865220177818561</v>
      </c>
    </row>
    <row r="22" spans="1:30" s="184" customFormat="1" ht="18" customHeight="1" thickBot="1" x14ac:dyDescent="0.3">
      <c r="A22" s="184" t="s">
        <v>90</v>
      </c>
      <c r="B22" s="184" t="s">
        <v>91</v>
      </c>
      <c r="C22" s="184" t="s">
        <v>92</v>
      </c>
      <c r="D22" s="184" t="s">
        <v>93</v>
      </c>
      <c r="E22" s="184" t="s">
        <v>12</v>
      </c>
      <c r="F22" s="253" t="s">
        <v>236</v>
      </c>
      <c r="G22" s="19">
        <v>29.561243000000001</v>
      </c>
      <c r="H22" s="19">
        <v>4.2999999999999999E-4</v>
      </c>
      <c r="I22" s="187">
        <v>148.711714</v>
      </c>
      <c r="J22" s="187">
        <v>4.2770000000000004E-3</v>
      </c>
      <c r="K22" s="5">
        <v>0.57522935025439259</v>
      </c>
      <c r="L22" s="189">
        <v>0.709507</v>
      </c>
      <c r="M22" s="189">
        <v>6.9999999999999999E-6</v>
      </c>
      <c r="N22" s="267">
        <v>71.071682044001605</v>
      </c>
      <c r="O22" s="187">
        <v>4.8856979999999997</v>
      </c>
      <c r="P22" s="187">
        <v>3.6099999999999999E-4</v>
      </c>
      <c r="Q22" s="187">
        <v>25.489405999999999</v>
      </c>
      <c r="R22" s="187">
        <v>1.1999999999999999E-3</v>
      </c>
      <c r="S22" s="188">
        <v>0.11587098316430627</v>
      </c>
      <c r="T22" s="189">
        <v>0.51233400555943942</v>
      </c>
      <c r="U22" s="189">
        <v>6.0000000000000002E-6</v>
      </c>
      <c r="V22" s="275">
        <v>-5.9300020786723362</v>
      </c>
      <c r="W22" s="204">
        <v>0.310305</v>
      </c>
      <c r="X22" s="204">
        <v>7.2999999999999999E-5</v>
      </c>
      <c r="Y22" s="204">
        <v>3.1085970000000001</v>
      </c>
      <c r="Z22" s="19">
        <v>2.42E-4</v>
      </c>
      <c r="AA22" s="204">
        <v>1.4149286441878677E-2</v>
      </c>
      <c r="AB22" s="7">
        <v>0.28269202828332951</v>
      </c>
      <c r="AC22" s="7">
        <v>7.9999999999999996E-6</v>
      </c>
      <c r="AD22" s="285">
        <v>-3.2877174061740622</v>
      </c>
    </row>
    <row r="23" spans="1:30" ht="24" customHeight="1" thickTop="1" x14ac:dyDescent="0.25">
      <c r="A23" s="349" t="s">
        <v>218</v>
      </c>
      <c r="B23" s="349"/>
      <c r="C23" s="349"/>
      <c r="D23" s="349"/>
      <c r="E23" s="349"/>
      <c r="F23" s="349"/>
      <c r="G23" s="349"/>
      <c r="H23" s="349"/>
      <c r="I23" s="349"/>
      <c r="J23" s="349"/>
      <c r="K23" s="349"/>
      <c r="L23" s="349"/>
      <c r="M23" s="349"/>
      <c r="N23" s="349"/>
      <c r="O23" s="349"/>
      <c r="P23" s="349"/>
      <c r="Q23" s="349"/>
      <c r="R23" s="349"/>
      <c r="S23" s="349"/>
      <c r="T23" s="349"/>
      <c r="U23" s="349"/>
      <c r="V23" s="349"/>
      <c r="W23" s="349"/>
      <c r="X23" s="349"/>
      <c r="Y23" s="349"/>
      <c r="Z23" s="349"/>
      <c r="AA23" s="349"/>
      <c r="AB23" s="349"/>
      <c r="AC23" s="349"/>
      <c r="AD23" s="350"/>
    </row>
    <row r="24" spans="1:30" s="184" customFormat="1" ht="18" customHeight="1" x14ac:dyDescent="0.25">
      <c r="A24" s="184" t="s">
        <v>97</v>
      </c>
      <c r="B24" s="184" t="s">
        <v>98</v>
      </c>
      <c r="C24" s="184" t="s">
        <v>99</v>
      </c>
      <c r="D24" s="184" t="s">
        <v>100</v>
      </c>
      <c r="E24" s="184" t="s">
        <v>12</v>
      </c>
      <c r="F24" s="252" t="s">
        <v>236</v>
      </c>
      <c r="G24" s="19">
        <v>35.139946999999999</v>
      </c>
      <c r="H24" s="19">
        <v>2.2829999999999999E-3</v>
      </c>
      <c r="I24" s="187">
        <v>241.87926200000001</v>
      </c>
      <c r="J24" s="187">
        <v>5.2329999999999998E-3</v>
      </c>
      <c r="K24" s="5">
        <v>0.42024231967228143</v>
      </c>
      <c r="L24" s="189">
        <v>0.70559499999999997</v>
      </c>
      <c r="M24" s="189">
        <v>5.0000000000000004E-6</v>
      </c>
      <c r="N24" s="265">
        <v>15.542938254080596</v>
      </c>
      <c r="O24" s="187">
        <v>7.7503549999999999</v>
      </c>
      <c r="P24" s="187">
        <v>7.6900000000000004E-4</v>
      </c>
      <c r="Q24" s="187">
        <v>36.186594999999997</v>
      </c>
      <c r="R24" s="187">
        <v>7.5299999999999998E-4</v>
      </c>
      <c r="S24" s="188">
        <v>0.12948548368800528</v>
      </c>
      <c r="T24" s="189">
        <v>0.512719015332883</v>
      </c>
      <c r="U24" s="189">
        <v>1.9999999999999999E-6</v>
      </c>
      <c r="V24" s="274">
        <v>1.5803614418552492</v>
      </c>
      <c r="W24" s="204">
        <v>0.49324499999999999</v>
      </c>
      <c r="X24" s="204">
        <v>7.8999999999999996E-5</v>
      </c>
      <c r="Y24" s="204">
        <v>6.6364159999999996</v>
      </c>
      <c r="Z24" s="19">
        <v>9.8200000000000002E-4</v>
      </c>
      <c r="AA24" s="204">
        <v>1.0535632533279497E-2</v>
      </c>
      <c r="AB24" s="7">
        <v>0.28296004253132262</v>
      </c>
      <c r="AC24" s="7">
        <v>5.0000000000000004E-6</v>
      </c>
      <c r="AD24" s="285">
        <v>6.1899510696328264</v>
      </c>
    </row>
    <row r="25" spans="1:30" s="184" customFormat="1" ht="18" customHeight="1" thickBot="1" x14ac:dyDescent="0.3">
      <c r="A25" s="184" t="s">
        <v>97</v>
      </c>
      <c r="B25" s="184" t="s">
        <v>98</v>
      </c>
      <c r="C25" s="184" t="s">
        <v>99</v>
      </c>
      <c r="D25" s="184" t="s">
        <v>100</v>
      </c>
      <c r="E25" s="184" t="s">
        <v>12</v>
      </c>
      <c r="F25" s="253" t="s">
        <v>237</v>
      </c>
      <c r="G25" s="228">
        <v>60.340836000000003</v>
      </c>
      <c r="H25" s="228">
        <v>7.5880000000000001E-3</v>
      </c>
      <c r="I25" s="228">
        <v>97.310775000000007</v>
      </c>
      <c r="J25" s="228">
        <v>3.2460000000000002E-3</v>
      </c>
      <c r="K25" s="229">
        <v>1.7941365956471096</v>
      </c>
      <c r="L25" s="230">
        <v>0.70813199999999998</v>
      </c>
      <c r="M25" s="230">
        <v>7.9999999999999996E-6</v>
      </c>
      <c r="N25" s="268">
        <v>51.554293825406546</v>
      </c>
      <c r="O25" s="231">
        <v>10.636801</v>
      </c>
      <c r="P25" s="231">
        <v>1.1753E-2</v>
      </c>
      <c r="Q25" s="231">
        <v>50.586011999999997</v>
      </c>
      <c r="R25" s="231">
        <v>5.0650000000000001E-3</v>
      </c>
      <c r="S25" s="232">
        <v>0.12712344361563152</v>
      </c>
      <c r="T25" s="233">
        <v>0.51269801138438409</v>
      </c>
      <c r="U25" s="233">
        <v>9.0000000000000002E-6</v>
      </c>
      <c r="V25" s="280">
        <v>1.1706386257759327</v>
      </c>
      <c r="W25" s="204"/>
      <c r="X25" s="204"/>
      <c r="Y25" s="204"/>
      <c r="Z25" s="19"/>
      <c r="AA25" s="204"/>
      <c r="AB25" s="7"/>
      <c r="AC25" s="7"/>
      <c r="AD25" s="285"/>
    </row>
    <row r="26" spans="1:30" ht="25.5" customHeight="1" thickTop="1" x14ac:dyDescent="0.25">
      <c r="A26" s="349" t="s">
        <v>178</v>
      </c>
      <c r="B26" s="349"/>
      <c r="C26" s="349"/>
      <c r="D26" s="349"/>
      <c r="E26" s="349"/>
      <c r="F26" s="349"/>
      <c r="G26" s="349"/>
      <c r="H26" s="349"/>
      <c r="I26" s="349"/>
      <c r="J26" s="349"/>
      <c r="K26" s="349"/>
      <c r="L26" s="349"/>
      <c r="M26" s="349"/>
      <c r="N26" s="349"/>
      <c r="O26" s="349"/>
      <c r="P26" s="349"/>
      <c r="Q26" s="349"/>
      <c r="R26" s="349"/>
      <c r="S26" s="349"/>
      <c r="T26" s="349"/>
      <c r="U26" s="349"/>
      <c r="V26" s="349"/>
      <c r="W26" s="349"/>
      <c r="X26" s="349"/>
      <c r="Y26" s="349"/>
      <c r="Z26" s="349"/>
      <c r="AA26" s="349"/>
      <c r="AB26" s="349"/>
      <c r="AC26" s="349"/>
      <c r="AD26" s="350"/>
    </row>
    <row r="27" spans="1:30" s="184" customFormat="1" ht="18" customHeight="1" x14ac:dyDescent="0.25">
      <c r="A27" s="184" t="s">
        <v>127</v>
      </c>
      <c r="B27" s="184" t="s">
        <v>59</v>
      </c>
      <c r="C27" s="184" t="s">
        <v>60</v>
      </c>
      <c r="D27" s="184" t="s">
        <v>61</v>
      </c>
      <c r="E27" s="184" t="s">
        <v>12</v>
      </c>
      <c r="F27" s="252" t="s">
        <v>236</v>
      </c>
      <c r="G27" s="198">
        <v>57.276420000000002</v>
      </c>
      <c r="H27" s="198">
        <v>2.7130000000000001E-3</v>
      </c>
      <c r="I27" s="187">
        <v>183.02157399999999</v>
      </c>
      <c r="J27" s="187">
        <v>3.5599999999999998E-3</v>
      </c>
      <c r="K27" s="5">
        <v>0.90566229142021526</v>
      </c>
      <c r="L27" s="189">
        <v>0.71019399999999999</v>
      </c>
      <c r="M27" s="189">
        <v>5.0000000000000004E-6</v>
      </c>
      <c r="N27" s="265">
        <v>80.823278921220435</v>
      </c>
      <c r="O27" s="187">
        <v>6.6367409999999998</v>
      </c>
      <c r="P27" s="187">
        <v>4.522E-3</v>
      </c>
      <c r="Q27" s="187">
        <v>35.516088000000003</v>
      </c>
      <c r="R27" s="187">
        <v>1.2199999999999999E-3</v>
      </c>
      <c r="S27" s="188">
        <v>0.11296137172571166</v>
      </c>
      <c r="T27" s="189">
        <v>0.51226000368090729</v>
      </c>
      <c r="U27" s="189">
        <v>3.9999999999999998E-6</v>
      </c>
      <c r="V27" s="274">
        <v>-7.3735524696327825</v>
      </c>
      <c r="W27" s="19">
        <v>0.384461</v>
      </c>
      <c r="X27" s="19">
        <v>4.3999999999999999E-5</v>
      </c>
      <c r="Y27" s="19">
        <v>4.7045110000000001</v>
      </c>
      <c r="Z27" s="19">
        <v>4.1599999999999997E-4</v>
      </c>
      <c r="AA27" s="19">
        <v>1.1583898907176945E-2</v>
      </c>
      <c r="AB27" s="189">
        <v>0.28277703280228256</v>
      </c>
      <c r="AC27" s="189">
        <v>5.0000000000000004E-6</v>
      </c>
      <c r="AD27" s="287">
        <v>-0.28174046421969301</v>
      </c>
    </row>
    <row r="28" spans="1:30" s="184" customFormat="1" ht="18" customHeight="1" x14ac:dyDescent="0.25">
      <c r="A28" s="184" t="s">
        <v>127</v>
      </c>
      <c r="B28" s="184" t="s">
        <v>59</v>
      </c>
      <c r="C28" s="184" t="s">
        <v>60</v>
      </c>
      <c r="D28" s="184" t="s">
        <v>61</v>
      </c>
      <c r="E28" s="184" t="s">
        <v>12</v>
      </c>
      <c r="F28" s="252" t="s">
        <v>237</v>
      </c>
      <c r="G28" s="231">
        <v>110.53959399999999</v>
      </c>
      <c r="H28" s="231">
        <v>2.702E-3</v>
      </c>
      <c r="I28" s="231">
        <v>321.50078600000001</v>
      </c>
      <c r="J28" s="231">
        <v>7.927E-3</v>
      </c>
      <c r="K28" s="231">
        <v>0.9949821283971777</v>
      </c>
      <c r="L28" s="233">
        <v>0.70988200000000001</v>
      </c>
      <c r="M28" s="233">
        <v>6.9999999999999999E-6</v>
      </c>
      <c r="N28" s="266">
        <v>76.394606103620248</v>
      </c>
      <c r="O28" s="228">
        <v>9.4728709999999996</v>
      </c>
      <c r="P28" s="228">
        <v>3.4499999999999998E-4</v>
      </c>
      <c r="Q28" s="228">
        <v>53.701988</v>
      </c>
      <c r="R28" s="228">
        <v>2.4229999999999998E-3</v>
      </c>
      <c r="S28" s="235">
        <v>0.10663245878819984</v>
      </c>
      <c r="T28" s="230">
        <v>0.51224000366139433</v>
      </c>
      <c r="U28" s="230">
        <v>9.0000000000000002E-6</v>
      </c>
      <c r="V28" s="276">
        <v>-7.7636917006873585</v>
      </c>
      <c r="W28" s="234"/>
      <c r="X28" s="19"/>
      <c r="Y28" s="19"/>
      <c r="Z28" s="19"/>
      <c r="AA28" s="19"/>
      <c r="AB28" s="189"/>
      <c r="AC28" s="189"/>
      <c r="AD28" s="287"/>
    </row>
    <row r="29" spans="1:30" s="184" customFormat="1" ht="18" customHeight="1" x14ac:dyDescent="0.25">
      <c r="A29" s="184" t="s">
        <v>128</v>
      </c>
      <c r="B29" s="184" t="s">
        <v>230</v>
      </c>
      <c r="C29" s="184" t="s">
        <v>62</v>
      </c>
      <c r="D29" s="184" t="s">
        <v>63</v>
      </c>
      <c r="E29" s="184" t="s">
        <v>12</v>
      </c>
      <c r="F29" s="252" t="s">
        <v>236</v>
      </c>
      <c r="G29" s="198">
        <v>43.789234</v>
      </c>
      <c r="H29" s="198">
        <v>1.0120000000000001E-3</v>
      </c>
      <c r="I29" s="187">
        <v>205.58495099999999</v>
      </c>
      <c r="J29" s="187">
        <v>4.346E-3</v>
      </c>
      <c r="K29" s="5">
        <v>0.61637659089074581</v>
      </c>
      <c r="L29" s="189">
        <v>0.70966200000000002</v>
      </c>
      <c r="M29" s="189">
        <v>6.0000000000000002E-6</v>
      </c>
      <c r="N29" s="265">
        <v>73.271823988645394</v>
      </c>
      <c r="O29" s="187">
        <v>6.6997369999999998</v>
      </c>
      <c r="P29" s="187">
        <v>2.8449999999999999E-3</v>
      </c>
      <c r="Q29" s="187">
        <v>34.069254000000001</v>
      </c>
      <c r="R29" s="187">
        <v>8.5899999999999995E-4</v>
      </c>
      <c r="S29" s="188">
        <v>0.11887724205370837</v>
      </c>
      <c r="T29" s="189">
        <v>0.51229300451863102</v>
      </c>
      <c r="U29" s="189">
        <v>3.0000000000000001E-6</v>
      </c>
      <c r="V29" s="274">
        <v>-6.7298070250154662</v>
      </c>
      <c r="W29" s="19">
        <v>0.43030299999999999</v>
      </c>
      <c r="X29" s="19">
        <v>6.0000000000000002E-5</v>
      </c>
      <c r="Y29" s="19">
        <v>4.0411029999999997</v>
      </c>
      <c r="Z29" s="19">
        <v>4.0999999999999999E-4</v>
      </c>
      <c r="AA29" s="19">
        <v>1.5093318001552752E-2</v>
      </c>
      <c r="AB29" s="189">
        <v>0.28269302833649368</v>
      </c>
      <c r="AC29" s="189">
        <v>6.9999999999999999E-6</v>
      </c>
      <c r="AD29" s="287">
        <v>-3.2523529715622335</v>
      </c>
    </row>
    <row r="30" spans="1:30" s="184" customFormat="1" ht="18" customHeight="1" x14ac:dyDescent="0.25">
      <c r="A30" s="184" t="s">
        <v>128</v>
      </c>
      <c r="B30" s="184" t="s">
        <v>230</v>
      </c>
      <c r="C30" s="184" t="s">
        <v>62</v>
      </c>
      <c r="D30" s="184" t="s">
        <v>63</v>
      </c>
      <c r="E30" s="184" t="s">
        <v>12</v>
      </c>
      <c r="F30" s="252" t="s">
        <v>237</v>
      </c>
      <c r="G30" s="231">
        <v>80.042790999999994</v>
      </c>
      <c r="H30" s="231">
        <v>2.957E-3</v>
      </c>
      <c r="I30" s="231">
        <v>196.93443300000001</v>
      </c>
      <c r="J30" s="231">
        <v>3.3509999999999998E-3</v>
      </c>
      <c r="K30" s="231">
        <v>1.1762061915843931</v>
      </c>
      <c r="L30" s="233">
        <v>0.70996300000000001</v>
      </c>
      <c r="M30" s="233">
        <v>5.0000000000000004E-6</v>
      </c>
      <c r="N30" s="266">
        <v>77.544357700496391</v>
      </c>
      <c r="O30" s="228">
        <v>7.7568020000000004</v>
      </c>
      <c r="P30" s="228">
        <v>2.6899999999999998E-4</v>
      </c>
      <c r="Q30" s="228">
        <v>41.504235999999999</v>
      </c>
      <c r="R30" s="228">
        <v>1.9750000000000002E-3</v>
      </c>
      <c r="S30" s="235">
        <v>0.11297698519395163</v>
      </c>
      <c r="T30" s="230">
        <v>0.51225500410076164</v>
      </c>
      <c r="U30" s="230">
        <v>9.0000000000000002E-6</v>
      </c>
      <c r="V30" s="276">
        <v>-7.471078992161706</v>
      </c>
      <c r="W30" s="19"/>
      <c r="X30" s="19"/>
      <c r="Y30" s="19"/>
      <c r="Z30" s="19"/>
      <c r="AA30" s="19"/>
      <c r="AB30" s="189"/>
      <c r="AC30" s="189"/>
      <c r="AD30" s="287"/>
    </row>
    <row r="31" spans="1:30" s="184" customFormat="1" ht="18" customHeight="1" x14ac:dyDescent="0.25">
      <c r="A31" s="184" t="s">
        <v>129</v>
      </c>
      <c r="B31" s="184" t="s">
        <v>231</v>
      </c>
      <c r="C31" s="184" t="s">
        <v>64</v>
      </c>
      <c r="D31" s="184" t="s">
        <v>65</v>
      </c>
      <c r="E31" s="184" t="s">
        <v>12</v>
      </c>
      <c r="F31" s="252" t="s">
        <v>236</v>
      </c>
      <c r="G31" s="198">
        <v>48.187373000000001</v>
      </c>
      <c r="H31" s="198">
        <v>1.549E-3</v>
      </c>
      <c r="I31" s="187">
        <v>183.72513599999999</v>
      </c>
      <c r="J31" s="187">
        <v>9.7730000000000004E-3</v>
      </c>
      <c r="K31" s="5">
        <v>0.75903387787797694</v>
      </c>
      <c r="L31" s="189">
        <v>0.710283</v>
      </c>
      <c r="M31" s="189">
        <v>7.9999999999999996E-6</v>
      </c>
      <c r="N31" s="265">
        <v>82.086586231369111</v>
      </c>
      <c r="O31" s="187">
        <v>6.2192239999999996</v>
      </c>
      <c r="P31" s="187">
        <v>7.3300000000000004E-4</v>
      </c>
      <c r="Q31" s="187">
        <v>33.222045000000001</v>
      </c>
      <c r="R31" s="187">
        <v>1.4989999999999999E-3</v>
      </c>
      <c r="S31" s="188">
        <v>0.11316448486670665</v>
      </c>
      <c r="T31" s="189">
        <v>0.51226100370629291</v>
      </c>
      <c r="U31" s="189">
        <v>6.0000000000000002E-6</v>
      </c>
      <c r="V31" s="274">
        <v>-7.3540450319153905</v>
      </c>
      <c r="W31" s="19">
        <v>0.37549100000000002</v>
      </c>
      <c r="X31" s="19">
        <v>4.8000000000000001E-5</v>
      </c>
      <c r="Y31" s="19">
        <v>4.6421919999999997</v>
      </c>
      <c r="Z31" s="19">
        <v>3.79E-4</v>
      </c>
      <c r="AA31" s="19">
        <v>1.146524547840139E-2</v>
      </c>
      <c r="AB31" s="189">
        <v>0.28265102610359927</v>
      </c>
      <c r="AC31" s="189">
        <v>6.0000000000000002E-6</v>
      </c>
      <c r="AD31" s="287">
        <v>-4.7376592252323935</v>
      </c>
    </row>
    <row r="32" spans="1:30" s="184" customFormat="1" ht="18" customHeight="1" x14ac:dyDescent="0.25">
      <c r="A32" s="184" t="s">
        <v>129</v>
      </c>
      <c r="B32" s="184" t="s">
        <v>231</v>
      </c>
      <c r="C32" s="184" t="s">
        <v>64</v>
      </c>
      <c r="D32" s="184" t="s">
        <v>65</v>
      </c>
      <c r="E32" s="184" t="s">
        <v>12</v>
      </c>
      <c r="F32" s="252" t="s">
        <v>237</v>
      </c>
      <c r="G32" s="228">
        <v>85.175363000000004</v>
      </c>
      <c r="H32" s="228">
        <v>6.6140000000000001E-3</v>
      </c>
      <c r="I32" s="228">
        <v>242.77220700000001</v>
      </c>
      <c r="J32" s="228">
        <v>5.1390000000000003E-3</v>
      </c>
      <c r="K32" s="229">
        <v>1.0153273306700237</v>
      </c>
      <c r="L32" s="230">
        <v>0.71015499999999998</v>
      </c>
      <c r="M32" s="230">
        <v>9.0000000000000002E-6</v>
      </c>
      <c r="N32" s="266">
        <v>80.269694819019577</v>
      </c>
      <c r="O32" s="231">
        <v>9.2156950000000002</v>
      </c>
      <c r="P32" s="231">
        <v>6.7599999999999995E-4</v>
      </c>
      <c r="Q32" s="231">
        <v>50.350662</v>
      </c>
      <c r="R32" s="231">
        <v>3.0300000000000001E-3</v>
      </c>
      <c r="S32" s="232">
        <v>0.11064203370964648</v>
      </c>
      <c r="T32" s="233">
        <v>0.5122310022651605</v>
      </c>
      <c r="U32" s="233">
        <v>9.0000000000000002E-6</v>
      </c>
      <c r="V32" s="276">
        <v>-7.9392814196288519</v>
      </c>
      <c r="W32" s="19"/>
      <c r="X32" s="19"/>
      <c r="Y32" s="19"/>
      <c r="Z32" s="19"/>
      <c r="AA32" s="19"/>
      <c r="AB32" s="189"/>
      <c r="AC32" s="189"/>
      <c r="AD32" s="287"/>
    </row>
    <row r="33" spans="1:30" s="184" customFormat="1" ht="18" customHeight="1" x14ac:dyDescent="0.25">
      <c r="A33" s="184" t="s">
        <v>130</v>
      </c>
      <c r="B33" s="184" t="s">
        <v>232</v>
      </c>
      <c r="C33" s="184" t="s">
        <v>66</v>
      </c>
      <c r="D33" s="184" t="s">
        <v>67</v>
      </c>
      <c r="E33" s="184" t="s">
        <v>12</v>
      </c>
      <c r="F33" s="252" t="s">
        <v>236</v>
      </c>
      <c r="G33" s="198">
        <v>45.309614000000003</v>
      </c>
      <c r="H33" s="198">
        <v>1.3110000000000001E-3</v>
      </c>
      <c r="I33" s="187">
        <v>189.338595</v>
      </c>
      <c r="J33" s="187">
        <v>6.4149999999999997E-3</v>
      </c>
      <c r="K33" s="5">
        <v>0.69248830516611148</v>
      </c>
      <c r="L33" s="189">
        <v>0.709453</v>
      </c>
      <c r="M33" s="189">
        <v>6.9999999999999999E-6</v>
      </c>
      <c r="N33" s="265">
        <v>70.305180979417514</v>
      </c>
      <c r="O33" s="187">
        <v>6.5371990000000002</v>
      </c>
      <c r="P33" s="187">
        <v>1.5089999999999999E-3</v>
      </c>
      <c r="Q33" s="187">
        <v>33.515690999999997</v>
      </c>
      <c r="R33" s="187">
        <v>1.4120000000000001E-3</v>
      </c>
      <c r="S33" s="188">
        <v>0.11790929420416979</v>
      </c>
      <c r="T33" s="189">
        <v>0.51230200474710119</v>
      </c>
      <c r="U33" s="189">
        <v>3.9999999999999998E-6</v>
      </c>
      <c r="V33" s="274">
        <v>-6.5542400855744809</v>
      </c>
      <c r="W33" s="19">
        <v>0.41843200000000003</v>
      </c>
      <c r="X33" s="19">
        <v>5.3000000000000001E-5</v>
      </c>
      <c r="Y33" s="19">
        <v>4.3023160000000003</v>
      </c>
      <c r="Z33" s="19">
        <v>4.86E-4</v>
      </c>
      <c r="AA33" s="19">
        <v>1.3786007343412026E-2</v>
      </c>
      <c r="AB33" s="189">
        <v>0.28276403211114853</v>
      </c>
      <c r="AC33" s="189">
        <v>6.0000000000000002E-6</v>
      </c>
      <c r="AD33" s="287">
        <v>-0.74147811416680476</v>
      </c>
    </row>
    <row r="34" spans="1:30" s="184" customFormat="1" ht="18" customHeight="1" x14ac:dyDescent="0.25">
      <c r="A34" s="184" t="s">
        <v>130</v>
      </c>
      <c r="B34" s="184" t="s">
        <v>232</v>
      </c>
      <c r="C34" s="184" t="s">
        <v>66</v>
      </c>
      <c r="D34" s="184" t="s">
        <v>67</v>
      </c>
      <c r="E34" s="184" t="s">
        <v>12</v>
      </c>
      <c r="F34" s="252" t="s">
        <v>237</v>
      </c>
      <c r="G34" s="228">
        <v>74.728131000000005</v>
      </c>
      <c r="H34" s="228">
        <v>2.568E-3</v>
      </c>
      <c r="I34" s="228">
        <v>229.684146</v>
      </c>
      <c r="J34" s="228">
        <v>9.9729999999999992E-3</v>
      </c>
      <c r="K34" s="229">
        <v>0.9415050596455421</v>
      </c>
      <c r="L34" s="230">
        <v>0.70964899999999997</v>
      </c>
      <c r="M34" s="230">
        <v>2.0000000000000002E-5</v>
      </c>
      <c r="N34" s="266">
        <v>73.087295954576973</v>
      </c>
      <c r="O34" s="231">
        <v>10.559906</v>
      </c>
      <c r="P34" s="231">
        <v>4.8999999999999998E-4</v>
      </c>
      <c r="Q34" s="231">
        <v>56.408439999999999</v>
      </c>
      <c r="R34" s="231">
        <v>3.434E-3</v>
      </c>
      <c r="S34" s="232">
        <v>0.11316597437129748</v>
      </c>
      <c r="T34" s="233">
        <v>0.51225700277286879</v>
      </c>
      <c r="U34" s="233">
        <v>9.0000000000000002E-6</v>
      </c>
      <c r="V34" s="276">
        <v>-7.4320910102498861</v>
      </c>
      <c r="W34" s="19"/>
      <c r="X34" s="19"/>
      <c r="Y34" s="19"/>
      <c r="Z34" s="19"/>
      <c r="AA34" s="19"/>
      <c r="AB34" s="189"/>
      <c r="AC34" s="189"/>
      <c r="AD34" s="287"/>
    </row>
    <row r="35" spans="1:30" s="184" customFormat="1" ht="18" customHeight="1" x14ac:dyDescent="0.25">
      <c r="A35" s="199" t="s">
        <v>131</v>
      </c>
      <c r="B35" s="184" t="s">
        <v>235</v>
      </c>
      <c r="C35" s="184" t="s">
        <v>68</v>
      </c>
      <c r="D35" s="184" t="s">
        <v>69</v>
      </c>
      <c r="E35" s="184" t="s">
        <v>70</v>
      </c>
      <c r="F35" s="252" t="s">
        <v>236</v>
      </c>
      <c r="G35" s="198">
        <v>7.7395550000000002</v>
      </c>
      <c r="H35" s="198">
        <v>1.93E-4</v>
      </c>
      <c r="I35" s="187">
        <v>107.34750200000001</v>
      </c>
      <c r="J35" s="187">
        <v>1.923E-3</v>
      </c>
      <c r="K35" s="5">
        <v>0.20860674861085976</v>
      </c>
      <c r="L35" s="189">
        <v>0.70811299999999999</v>
      </c>
      <c r="M35" s="189">
        <v>6.0000000000000002E-6</v>
      </c>
      <c r="N35" s="265">
        <v>51.28459900638704</v>
      </c>
      <c r="O35" s="187">
        <v>6.0151729999999999</v>
      </c>
      <c r="P35" s="187">
        <v>1.9347E-2</v>
      </c>
      <c r="Q35" s="187">
        <v>30.032164999999999</v>
      </c>
      <c r="R35" s="187">
        <v>0.311367</v>
      </c>
      <c r="S35" s="188">
        <v>0.12108540403471083</v>
      </c>
      <c r="T35" s="189">
        <v>0.51255401114426424</v>
      </c>
      <c r="U35" s="189">
        <v>5.0000000000000004E-6</v>
      </c>
      <c r="V35" s="274">
        <v>-1.6383657812291119</v>
      </c>
      <c r="W35" s="19">
        <v>0.456204</v>
      </c>
      <c r="X35" s="19">
        <v>6.0000000000000002E-5</v>
      </c>
      <c r="Y35" s="19">
        <v>5.5574190000000003</v>
      </c>
      <c r="Z35" s="19">
        <v>6.6799999999999997E-4</v>
      </c>
      <c r="AA35" s="19">
        <v>1.1635993246152429E-2</v>
      </c>
      <c r="AB35" s="189">
        <v>0.28278403317443163</v>
      </c>
      <c r="AC35" s="189">
        <v>6.0000000000000002E-6</v>
      </c>
      <c r="AD35" s="287">
        <v>-3.4189421941333009E-2</v>
      </c>
    </row>
    <row r="36" spans="1:30" s="184" customFormat="1" ht="18" customHeight="1" x14ac:dyDescent="0.25">
      <c r="A36" s="199" t="s">
        <v>132</v>
      </c>
      <c r="B36" s="184" t="s">
        <v>234</v>
      </c>
      <c r="C36" s="184" t="s">
        <v>71</v>
      </c>
      <c r="D36" s="184" t="s">
        <v>113</v>
      </c>
      <c r="E36" s="184" t="s">
        <v>12</v>
      </c>
      <c r="F36" s="252" t="s">
        <v>236</v>
      </c>
      <c r="G36" s="198">
        <v>46.677486999999999</v>
      </c>
      <c r="H36" s="198">
        <v>7.7700000000000002E-4</v>
      </c>
      <c r="I36" s="187">
        <v>163.75525999999999</v>
      </c>
      <c r="J36" s="187">
        <v>6.6389999999999999E-3</v>
      </c>
      <c r="K36" s="5">
        <v>0.82482327507719866</v>
      </c>
      <c r="L36" s="189">
        <v>0.70915799999999996</v>
      </c>
      <c r="M36" s="189">
        <v>1.1E-5</v>
      </c>
      <c r="N36" s="265">
        <v>66.117814052517602</v>
      </c>
      <c r="O36" s="187">
        <v>6.9826740000000003</v>
      </c>
      <c r="P36" s="187">
        <v>6.4520000000000003E-3</v>
      </c>
      <c r="Q36" s="187">
        <v>42.181463000000001</v>
      </c>
      <c r="R36" s="187">
        <v>9.639E-3</v>
      </c>
      <c r="S36" s="188">
        <v>0.10007160975640064</v>
      </c>
      <c r="T36" s="189">
        <v>0.51236300629562082</v>
      </c>
      <c r="U36" s="189">
        <v>3.9999999999999998E-6</v>
      </c>
      <c r="V36" s="274">
        <v>-5.364286384919037</v>
      </c>
      <c r="W36" s="19">
        <v>0.42585200000000001</v>
      </c>
      <c r="X36" s="19">
        <v>7.3999999999999996E-5</v>
      </c>
      <c r="Y36" s="19">
        <v>4.8946649999999998</v>
      </c>
      <c r="Z36" s="19">
        <v>5.1199999999999998E-4</v>
      </c>
      <c r="AA36" s="19">
        <v>1.2332575658321403E-2</v>
      </c>
      <c r="AB36" s="189">
        <v>0.28279103354658075</v>
      </c>
      <c r="AC36" s="189">
        <v>5.0000000000000004E-6</v>
      </c>
      <c r="AD36" s="287">
        <v>0.21336162033813721</v>
      </c>
    </row>
    <row r="37" spans="1:30" s="184" customFormat="1" ht="18" customHeight="1" x14ac:dyDescent="0.25">
      <c r="A37" s="199" t="s">
        <v>132</v>
      </c>
      <c r="B37" s="184" t="s">
        <v>234</v>
      </c>
      <c r="C37" s="184" t="s">
        <v>71</v>
      </c>
      <c r="D37" s="184" t="s">
        <v>113</v>
      </c>
      <c r="E37" s="184" t="s">
        <v>12</v>
      </c>
      <c r="F37" s="252" t="s">
        <v>237</v>
      </c>
      <c r="G37" s="231">
        <v>67.263074000000003</v>
      </c>
      <c r="H37" s="231">
        <v>2.0539999999999998E-3</v>
      </c>
      <c r="I37" s="231">
        <v>154.64049900000001</v>
      </c>
      <c r="J37" s="231">
        <v>5.7289999999999997E-3</v>
      </c>
      <c r="K37" s="231">
        <v>1.2586988523016489</v>
      </c>
      <c r="L37" s="233">
        <v>0.70962099999999995</v>
      </c>
      <c r="M37" s="233">
        <v>1.1E-5</v>
      </c>
      <c r="N37" s="266">
        <v>72.689850958125305</v>
      </c>
      <c r="O37" s="228">
        <v>12.577102999999999</v>
      </c>
      <c r="P37" s="228">
        <v>0.185447</v>
      </c>
      <c r="Q37" s="228">
        <v>59.191620999999998</v>
      </c>
      <c r="R37" s="228">
        <v>4.8409999999999998E-3</v>
      </c>
      <c r="S37" s="235">
        <v>0.12845015221470396</v>
      </c>
      <c r="T37" s="230">
        <v>0.51239700826010537</v>
      </c>
      <c r="U37" s="230">
        <v>6.9999999999999999E-6</v>
      </c>
      <c r="V37" s="276">
        <v>-4.7010120181234516</v>
      </c>
      <c r="W37" s="19"/>
      <c r="X37" s="19"/>
      <c r="Y37" s="19"/>
      <c r="Z37" s="19"/>
      <c r="AA37" s="19"/>
      <c r="AB37" s="189"/>
      <c r="AC37" s="189"/>
      <c r="AD37" s="287"/>
    </row>
    <row r="38" spans="1:30" s="184" customFormat="1" ht="18" customHeight="1" x14ac:dyDescent="0.25">
      <c r="A38" s="184" t="s">
        <v>133</v>
      </c>
      <c r="B38" s="184" t="s">
        <v>233</v>
      </c>
      <c r="C38" s="184" t="s">
        <v>72</v>
      </c>
      <c r="D38" s="184" t="s">
        <v>73</v>
      </c>
      <c r="E38" s="184" t="s">
        <v>12</v>
      </c>
      <c r="F38" s="252" t="s">
        <v>236</v>
      </c>
      <c r="G38" s="198">
        <v>45.740107999999999</v>
      </c>
      <c r="H38" s="198">
        <v>1.0139999999999999E-3</v>
      </c>
      <c r="I38" s="187">
        <v>137.51003700000001</v>
      </c>
      <c r="J38" s="187">
        <v>7.0439999999999999E-3</v>
      </c>
      <c r="K38" s="5">
        <v>0.96253445984364994</v>
      </c>
      <c r="L38" s="189">
        <v>0.70927099999999998</v>
      </c>
      <c r="M38" s="189">
        <v>6.9999999999999999E-6</v>
      </c>
      <c r="N38" s="265">
        <v>67.721788502483889</v>
      </c>
      <c r="O38" s="187">
        <v>7.185308</v>
      </c>
      <c r="P38" s="187">
        <v>7.8989999999999998E-3</v>
      </c>
      <c r="Q38" s="187">
        <v>37.424742999999999</v>
      </c>
      <c r="R38" s="187">
        <v>1.6930000000000001E-3</v>
      </c>
      <c r="S38" s="188">
        <v>0.11606681608146724</v>
      </c>
      <c r="T38" s="189">
        <v>0.51246800896110545</v>
      </c>
      <c r="U38" s="189">
        <v>3.0000000000000001E-6</v>
      </c>
      <c r="V38" s="274">
        <v>-3.3160054247749482</v>
      </c>
      <c r="W38" s="19">
        <v>0.48752400000000001</v>
      </c>
      <c r="X38" s="19">
        <v>1.47E-4</v>
      </c>
      <c r="Y38" s="19">
        <v>5.8986879999999999</v>
      </c>
      <c r="Z38" s="19">
        <v>5.9100000000000005E-4</v>
      </c>
      <c r="AA38" s="19">
        <v>1.1715260701962417E-2</v>
      </c>
      <c r="AB38" s="189">
        <v>0.28270702908079182</v>
      </c>
      <c r="AC38" s="189">
        <v>5.0000000000000004E-6</v>
      </c>
      <c r="AD38" s="287">
        <v>-2.7572508870055135</v>
      </c>
    </row>
    <row r="39" spans="1:30" s="184" customFormat="1" ht="18" customHeight="1" x14ac:dyDescent="0.25">
      <c r="A39" s="184" t="s">
        <v>133</v>
      </c>
      <c r="B39" s="184" t="s">
        <v>233</v>
      </c>
      <c r="C39" s="184" t="s">
        <v>72</v>
      </c>
      <c r="D39" s="184" t="s">
        <v>73</v>
      </c>
      <c r="E39" s="184" t="s">
        <v>12</v>
      </c>
      <c r="F39" s="252" t="s">
        <v>237</v>
      </c>
      <c r="G39" s="228">
        <v>60.050064999999996</v>
      </c>
      <c r="H39" s="228">
        <v>3.0920000000000001E-3</v>
      </c>
      <c r="I39" s="228">
        <v>148.55918299999999</v>
      </c>
      <c r="J39" s="228">
        <v>5.6270000000000001E-3</v>
      </c>
      <c r="K39" s="229">
        <v>1.1696905000951148</v>
      </c>
      <c r="L39" s="230">
        <v>0.70935300000000001</v>
      </c>
      <c r="M39" s="230">
        <v>9.0000000000000002E-6</v>
      </c>
      <c r="N39" s="266">
        <v>68.885734563519648</v>
      </c>
      <c r="O39" s="231">
        <v>10.420170000000001</v>
      </c>
      <c r="P39" s="231">
        <v>2.2989999999999998E-3</v>
      </c>
      <c r="Q39" s="231">
        <v>54.575634999999998</v>
      </c>
      <c r="R39" s="231">
        <v>6.2719999999999998E-3</v>
      </c>
      <c r="S39" s="232">
        <v>0.11542447953746837</v>
      </c>
      <c r="T39" s="233">
        <v>0.51247200697122652</v>
      </c>
      <c r="U39" s="233">
        <v>7.9999999999999996E-6</v>
      </c>
      <c r="V39" s="276">
        <v>-3.2380164711454107</v>
      </c>
      <c r="W39" s="19"/>
      <c r="X39" s="19"/>
      <c r="Y39" s="19"/>
      <c r="Z39" s="19"/>
      <c r="AA39" s="19"/>
      <c r="AB39" s="189"/>
      <c r="AC39" s="189"/>
      <c r="AD39" s="287"/>
    </row>
    <row r="40" spans="1:30" s="184" customFormat="1" ht="18" customHeight="1" x14ac:dyDescent="0.25">
      <c r="A40" s="199" t="s">
        <v>134</v>
      </c>
      <c r="B40" s="184" t="s">
        <v>74</v>
      </c>
      <c r="C40" s="184" t="s">
        <v>75</v>
      </c>
      <c r="D40" s="184" t="s">
        <v>76</v>
      </c>
      <c r="E40" s="184" t="s">
        <v>12</v>
      </c>
      <c r="F40" s="252" t="s">
        <v>236</v>
      </c>
      <c r="G40" s="198">
        <v>47.085208999999999</v>
      </c>
      <c r="H40" s="198">
        <v>7.7999999999999999E-4</v>
      </c>
      <c r="I40" s="187">
        <v>164.530102</v>
      </c>
      <c r="J40" s="187">
        <v>1.1842999999999999E-2</v>
      </c>
      <c r="K40" s="5">
        <v>0.82814356952749324</v>
      </c>
      <c r="L40" s="189">
        <v>0.70957700000000001</v>
      </c>
      <c r="M40" s="189">
        <v>7.9999999999999996E-6</v>
      </c>
      <c r="N40" s="265">
        <v>72.065294535130775</v>
      </c>
      <c r="O40" s="187">
        <v>7.434024</v>
      </c>
      <c r="P40" s="187">
        <v>3.705E-3</v>
      </c>
      <c r="Q40" s="187">
        <v>39.018993000000002</v>
      </c>
      <c r="R40" s="187">
        <v>2.5379999999999999E-3</v>
      </c>
      <c r="S40" s="188">
        <v>0.11517297117303049</v>
      </c>
      <c r="T40" s="189">
        <v>0.51228400429016108</v>
      </c>
      <c r="U40" s="189">
        <v>3.9999999999999998E-6</v>
      </c>
      <c r="V40" s="274">
        <v>-6.9053739644542311</v>
      </c>
      <c r="W40" s="19">
        <v>0.42022300000000001</v>
      </c>
      <c r="X40" s="19">
        <v>6.9999999999999994E-5</v>
      </c>
      <c r="Y40" s="19">
        <v>4.1504110000000001</v>
      </c>
      <c r="Z40" s="19">
        <v>3.59E-4</v>
      </c>
      <c r="AA40" s="19">
        <v>1.4351860915598692E-2</v>
      </c>
      <c r="AB40" s="189">
        <v>0.28280903450353545</v>
      </c>
      <c r="AC40" s="189">
        <v>5.0000000000000004E-6</v>
      </c>
      <c r="AD40" s="287">
        <v>0.84992144333773112</v>
      </c>
    </row>
    <row r="41" spans="1:30" s="184" customFormat="1" ht="18" customHeight="1" x14ac:dyDescent="0.25">
      <c r="A41" s="199" t="s">
        <v>135</v>
      </c>
      <c r="B41" s="184" t="s">
        <v>77</v>
      </c>
      <c r="C41" s="184" t="s">
        <v>78</v>
      </c>
      <c r="D41" s="184" t="s">
        <v>79</v>
      </c>
      <c r="E41" s="184" t="s">
        <v>12</v>
      </c>
      <c r="F41" s="252" t="s">
        <v>236</v>
      </c>
      <c r="G41" s="198">
        <v>45.388485000000003</v>
      </c>
      <c r="H41" s="198">
        <v>1.0009999999999999E-3</v>
      </c>
      <c r="I41" s="187">
        <v>222.54254900000001</v>
      </c>
      <c r="J41" s="187">
        <v>6.1970000000000003E-3</v>
      </c>
      <c r="K41" s="5">
        <v>0.59014135869915629</v>
      </c>
      <c r="L41" s="189">
        <v>0.70856300000000005</v>
      </c>
      <c r="M41" s="189">
        <v>6.0000000000000002E-6</v>
      </c>
      <c r="N41" s="265">
        <v>57.672107877928539</v>
      </c>
      <c r="O41" s="187">
        <v>6.7669160000000002</v>
      </c>
      <c r="P41" s="187">
        <v>1.9959999999999999E-3</v>
      </c>
      <c r="Q41" s="187">
        <v>34.871661000000003</v>
      </c>
      <c r="R41" s="187">
        <v>8.5400000000000005E-4</v>
      </c>
      <c r="S41" s="188">
        <v>0.11730618812318863</v>
      </c>
      <c r="T41" s="189">
        <v>0.51228500431554658</v>
      </c>
      <c r="U41" s="189">
        <v>3.0000000000000001E-6</v>
      </c>
      <c r="V41" s="274">
        <v>-6.8858665267390595</v>
      </c>
      <c r="W41" s="19">
        <v>0.41703200000000001</v>
      </c>
      <c r="X41" s="19">
        <v>6.3999999999999997E-5</v>
      </c>
      <c r="Y41" s="19">
        <v>4.7463860000000002</v>
      </c>
      <c r="Z41" s="19">
        <v>4.46E-4</v>
      </c>
      <c r="AA41" s="19">
        <v>1.2454395284679669E-2</v>
      </c>
      <c r="AB41" s="189">
        <v>0.28276903237696932</v>
      </c>
      <c r="AC41" s="189">
        <v>5.0000000000000004E-6</v>
      </c>
      <c r="AD41" s="287">
        <v>-0.56465594110988171</v>
      </c>
    </row>
    <row r="42" spans="1:30" s="184" customFormat="1" ht="18" customHeight="1" x14ac:dyDescent="0.25">
      <c r="A42" s="199" t="s">
        <v>136</v>
      </c>
      <c r="B42" s="184" t="s">
        <v>77</v>
      </c>
      <c r="C42" s="184" t="s">
        <v>78</v>
      </c>
      <c r="D42" s="184" t="s">
        <v>79</v>
      </c>
      <c r="E42" s="184" t="s">
        <v>12</v>
      </c>
      <c r="F42" s="252" t="s">
        <v>236</v>
      </c>
      <c r="G42" s="198">
        <v>39.513199</v>
      </c>
      <c r="H42" s="198">
        <v>1.521E-3</v>
      </c>
      <c r="I42" s="187">
        <v>197.64992100000001</v>
      </c>
      <c r="J42" s="187">
        <v>8.1930000000000006E-3</v>
      </c>
      <c r="K42" s="5">
        <v>0.57849611718408045</v>
      </c>
      <c r="L42" s="189">
        <v>0.70930400000000005</v>
      </c>
      <c r="M42" s="189">
        <v>6.9999999999999999E-6</v>
      </c>
      <c r="N42" s="265">
        <v>68.19020581973146</v>
      </c>
      <c r="O42" s="187">
        <v>7.242165</v>
      </c>
      <c r="P42" s="187">
        <v>1.0790000000000001E-3</v>
      </c>
      <c r="Q42" s="187">
        <v>37.591624000000003</v>
      </c>
      <c r="R42" s="187">
        <v>1.24E-3</v>
      </c>
      <c r="S42" s="188">
        <v>0.11646044896156761</v>
      </c>
      <c r="T42" s="189">
        <v>0.51226900390937757</v>
      </c>
      <c r="U42" s="189">
        <v>3.0000000000000001E-6</v>
      </c>
      <c r="V42" s="274">
        <v>-7.1979855301884665</v>
      </c>
      <c r="W42" s="19">
        <v>0.41672199999999998</v>
      </c>
      <c r="X42" s="19">
        <v>7.6000000000000004E-5</v>
      </c>
      <c r="Y42" s="19">
        <v>4.420833</v>
      </c>
      <c r="Z42" s="19">
        <v>5.0199999999999995E-4</v>
      </c>
      <c r="AA42" s="19">
        <v>1.3361649379656124E-2</v>
      </c>
      <c r="AB42" s="189">
        <v>0.28278703333392413</v>
      </c>
      <c r="AC42" s="189">
        <v>5.0000000000000004E-6</v>
      </c>
      <c r="AD42" s="287">
        <v>7.1903881893042865E-2</v>
      </c>
    </row>
    <row r="43" spans="1:30" s="184" customFormat="1" ht="18" customHeight="1" x14ac:dyDescent="0.25">
      <c r="A43" s="184" t="s">
        <v>137</v>
      </c>
      <c r="B43" s="184" t="s">
        <v>232</v>
      </c>
      <c r="C43" s="184" t="s">
        <v>80</v>
      </c>
      <c r="D43" s="184" t="s">
        <v>81</v>
      </c>
      <c r="E43" s="184" t="s">
        <v>12</v>
      </c>
      <c r="F43" s="252" t="s">
        <v>236</v>
      </c>
      <c r="G43" s="198">
        <v>48.084685999999998</v>
      </c>
      <c r="H43" s="198">
        <v>9.5299999999999996E-4</v>
      </c>
      <c r="I43" s="187">
        <v>157.63092900000001</v>
      </c>
      <c r="J43" s="187">
        <v>5.4679999999999998E-3</v>
      </c>
      <c r="K43" s="5">
        <v>0.88280556926268516</v>
      </c>
      <c r="L43" s="189">
        <v>0.71035899999999996</v>
      </c>
      <c r="M43" s="189">
        <v>6.9999999999999999E-6</v>
      </c>
      <c r="N43" s="265">
        <v>83.165365507451568</v>
      </c>
      <c r="O43" s="187">
        <v>6.2451249999999998</v>
      </c>
      <c r="P43" s="187">
        <v>1.0920000000000001E-3</v>
      </c>
      <c r="Q43" s="187">
        <v>31.639392000000001</v>
      </c>
      <c r="R43" s="187">
        <v>1.0169999999999999E-3</v>
      </c>
      <c r="S43" s="188">
        <v>0.11932269323717254</v>
      </c>
      <c r="T43" s="189">
        <v>0.51235600611792187</v>
      </c>
      <c r="U43" s="189">
        <v>3.9999999999999998E-6</v>
      </c>
      <c r="V43" s="274">
        <v>-5.5008384489285689</v>
      </c>
      <c r="W43" s="19">
        <v>0.40015299999999998</v>
      </c>
      <c r="X43" s="19">
        <v>7.7999999999999999E-5</v>
      </c>
      <c r="Y43" s="19">
        <v>4.3779810000000001</v>
      </c>
      <c r="Z43" s="19">
        <v>4.0499999999999998E-4</v>
      </c>
      <c r="AA43" s="19">
        <v>1.2955887561544317E-2</v>
      </c>
      <c r="AB43" s="189">
        <v>0.28275203147317873</v>
      </c>
      <c r="AC43" s="189">
        <v>6.0000000000000002E-6</v>
      </c>
      <c r="AD43" s="287">
        <v>-1.1658513294998674</v>
      </c>
    </row>
    <row r="44" spans="1:30" s="184" customFormat="1" ht="18" customHeight="1" x14ac:dyDescent="0.25">
      <c r="A44" s="184" t="s">
        <v>137</v>
      </c>
      <c r="B44" s="184" t="s">
        <v>232</v>
      </c>
      <c r="C44" s="184" t="s">
        <v>80</v>
      </c>
      <c r="D44" s="184" t="s">
        <v>81</v>
      </c>
      <c r="E44" s="184" t="s">
        <v>12</v>
      </c>
      <c r="F44" s="252" t="s">
        <v>237</v>
      </c>
      <c r="G44" s="228">
        <v>63.583272999999998</v>
      </c>
      <c r="H44" s="228">
        <v>1.2217E-2</v>
      </c>
      <c r="I44" s="228">
        <v>123.794957</v>
      </c>
      <c r="J44" s="228">
        <v>8.5009999999999999E-3</v>
      </c>
      <c r="K44" s="229">
        <v>1.4864465014095718</v>
      </c>
      <c r="L44" s="230">
        <v>0.71058600000000005</v>
      </c>
      <c r="M44" s="230">
        <v>1.0000000000000001E-5</v>
      </c>
      <c r="N44" s="266">
        <v>86.38750887154157</v>
      </c>
      <c r="O44" s="231">
        <v>7.176577</v>
      </c>
      <c r="P44" s="231">
        <v>1.183E-3</v>
      </c>
      <c r="Q44" s="231">
        <v>37.516731999999998</v>
      </c>
      <c r="R44" s="231">
        <v>4.4669999999999996E-3</v>
      </c>
      <c r="S44" s="232">
        <v>0.11563785678403618</v>
      </c>
      <c r="T44" s="233">
        <v>0.51233300425693939</v>
      </c>
      <c r="U44" s="233">
        <v>9.0000000000000002E-6</v>
      </c>
      <c r="V44" s="276">
        <v>-5.9495344289861585</v>
      </c>
      <c r="W44" s="19"/>
      <c r="X44" s="19"/>
      <c r="Y44" s="19"/>
      <c r="Z44" s="19"/>
      <c r="AA44" s="19"/>
      <c r="AB44" s="189"/>
      <c r="AC44" s="189"/>
      <c r="AD44" s="287"/>
    </row>
    <row r="45" spans="1:30" s="184" customFormat="1" ht="18" customHeight="1" x14ac:dyDescent="0.25">
      <c r="A45" s="184" t="s">
        <v>138</v>
      </c>
      <c r="B45" s="184" t="s">
        <v>232</v>
      </c>
      <c r="C45" s="184" t="s">
        <v>82</v>
      </c>
      <c r="D45" s="184" t="s">
        <v>83</v>
      </c>
      <c r="E45" s="184" t="s">
        <v>12</v>
      </c>
      <c r="F45" s="252" t="s">
        <v>236</v>
      </c>
      <c r="G45" s="198">
        <v>48.203906000000003</v>
      </c>
      <c r="H45" s="198">
        <v>1.3129999999999999E-3</v>
      </c>
      <c r="I45" s="187">
        <v>167.4041</v>
      </c>
      <c r="J45" s="187">
        <v>1.7939E-2</v>
      </c>
      <c r="K45" s="5">
        <v>0.83329908337483605</v>
      </c>
      <c r="L45" s="189">
        <v>0.71000700000000005</v>
      </c>
      <c r="M45" s="189">
        <v>9.0000000000000002E-6</v>
      </c>
      <c r="N45" s="265">
        <v>78.168914123493138</v>
      </c>
      <c r="O45" s="187">
        <v>5.7112850000000002</v>
      </c>
      <c r="P45" s="187">
        <v>1.7849999999999999E-3</v>
      </c>
      <c r="Q45" s="187">
        <v>29.032487</v>
      </c>
      <c r="R45" s="187">
        <v>5.1800000000000001E-4</v>
      </c>
      <c r="S45" s="188">
        <v>0.11892034268667179</v>
      </c>
      <c r="T45" s="189">
        <v>0.51232200525481264</v>
      </c>
      <c r="U45" s="189">
        <v>1.9999999999999999E-6</v>
      </c>
      <c r="V45" s="274">
        <v>-6.1640913312588363</v>
      </c>
      <c r="W45" s="19">
        <v>0.38416099999999997</v>
      </c>
      <c r="X45" s="19">
        <v>4.0000000000000003E-5</v>
      </c>
      <c r="Y45" s="19">
        <v>4.2272369999999997</v>
      </c>
      <c r="Z45" s="19">
        <v>3.8699999999999997E-4</v>
      </c>
      <c r="AA45" s="19">
        <v>1.2881581141479246E-2</v>
      </c>
      <c r="AB45" s="189">
        <v>0.28272102982509001</v>
      </c>
      <c r="AC45" s="189">
        <v>5.0000000000000004E-6</v>
      </c>
      <c r="AD45" s="287">
        <v>-2.262148802446573</v>
      </c>
    </row>
    <row r="46" spans="1:30" s="184" customFormat="1" ht="18" customHeight="1" thickBot="1" x14ac:dyDescent="0.3">
      <c r="A46" s="184" t="s">
        <v>139</v>
      </c>
      <c r="B46" s="184" t="s">
        <v>84</v>
      </c>
      <c r="C46" s="184" t="s">
        <v>85</v>
      </c>
      <c r="D46" s="184" t="s">
        <v>86</v>
      </c>
      <c r="E46" s="184" t="s">
        <v>12</v>
      </c>
      <c r="F46" s="253" t="s">
        <v>236</v>
      </c>
      <c r="G46" s="198">
        <v>50.493859999999998</v>
      </c>
      <c r="H46" s="198">
        <v>1.8289999999999999E-3</v>
      </c>
      <c r="I46" s="187">
        <v>221.42152400000001</v>
      </c>
      <c r="J46" s="187">
        <v>9.1999999999999998E-3</v>
      </c>
      <c r="K46" s="5">
        <v>0.65989040113919517</v>
      </c>
      <c r="L46" s="189">
        <v>0.70926100000000003</v>
      </c>
      <c r="M46" s="189">
        <v>9.0000000000000002E-6</v>
      </c>
      <c r="N46" s="267">
        <v>67.579843860894329</v>
      </c>
      <c r="O46" s="187">
        <v>7.5629730000000004</v>
      </c>
      <c r="P46" s="187">
        <v>8.5599999999999999E-4</v>
      </c>
      <c r="Q46" s="187">
        <v>38.390039000000002</v>
      </c>
      <c r="R46" s="187">
        <v>8.1300000000000003E-4</v>
      </c>
      <c r="S46" s="188">
        <v>0.11909453125777837</v>
      </c>
      <c r="T46" s="189">
        <v>0.51243200804722489</v>
      </c>
      <c r="U46" s="189">
        <v>1.9999999999999999E-6</v>
      </c>
      <c r="V46" s="275">
        <v>-4.01827318254111</v>
      </c>
      <c r="W46" s="19">
        <v>0.45051799999999997</v>
      </c>
      <c r="X46" s="19">
        <v>4.5000000000000003E-5</v>
      </c>
      <c r="Y46" s="19">
        <v>4.941643</v>
      </c>
      <c r="Z46" s="19">
        <v>9.41E-4</v>
      </c>
      <c r="AA46" s="19">
        <v>1.2922525150885142E-2</v>
      </c>
      <c r="AB46" s="189">
        <v>0.28264702589094265</v>
      </c>
      <c r="AC46" s="189">
        <v>1.0000000000000001E-5</v>
      </c>
      <c r="AD46" s="287">
        <v>-4.8791169636774878</v>
      </c>
    </row>
    <row r="47" spans="1:30" ht="27.75" customHeight="1" thickTop="1" x14ac:dyDescent="0.25">
      <c r="A47" s="349" t="s">
        <v>177</v>
      </c>
      <c r="B47" s="349"/>
      <c r="C47" s="349"/>
      <c r="D47" s="349"/>
      <c r="E47" s="349"/>
      <c r="F47" s="349"/>
      <c r="G47" s="349"/>
      <c r="H47" s="349"/>
      <c r="I47" s="349"/>
      <c r="J47" s="349"/>
      <c r="K47" s="349"/>
      <c r="L47" s="349"/>
      <c r="M47" s="349"/>
      <c r="N47" s="349"/>
      <c r="O47" s="349"/>
      <c r="P47" s="349"/>
      <c r="Q47" s="349"/>
      <c r="R47" s="349"/>
      <c r="S47" s="349"/>
      <c r="T47" s="349"/>
      <c r="U47" s="349"/>
      <c r="V47" s="349"/>
      <c r="W47" s="349"/>
      <c r="X47" s="349"/>
      <c r="Y47" s="349"/>
      <c r="Z47" s="349"/>
      <c r="AA47" s="349"/>
      <c r="AB47" s="349"/>
      <c r="AC47" s="349"/>
      <c r="AD47" s="350"/>
    </row>
    <row r="48" spans="1:30" s="202" customFormat="1" ht="18" customHeight="1" x14ac:dyDescent="0.25">
      <c r="A48" s="200" t="s">
        <v>104</v>
      </c>
      <c r="B48" s="184" t="s">
        <v>105</v>
      </c>
      <c r="C48" s="200" t="s">
        <v>116</v>
      </c>
      <c r="D48" s="200" t="s">
        <v>119</v>
      </c>
      <c r="E48" s="200" t="s">
        <v>106</v>
      </c>
      <c r="F48" s="252" t="s">
        <v>236</v>
      </c>
      <c r="G48" s="186">
        <v>0.95371300000000003</v>
      </c>
      <c r="H48" s="186">
        <v>4.5000000000000003E-5</v>
      </c>
      <c r="I48" s="4">
        <v>741.04711399999997</v>
      </c>
      <c r="J48" s="4">
        <v>5.2974E-2</v>
      </c>
      <c r="K48" s="5">
        <v>3.7237219981661089E-3</v>
      </c>
      <c r="L48" s="6">
        <v>0.70813800000000005</v>
      </c>
      <c r="M48" s="6">
        <v>6.9999999999999999E-6</v>
      </c>
      <c r="N48" s="262">
        <v>51.639460610362065</v>
      </c>
      <c r="O48" s="16">
        <v>16.818527</v>
      </c>
      <c r="P48" s="16">
        <v>5.2989999999999999E-3</v>
      </c>
      <c r="Q48" s="16">
        <v>84.776515000000003</v>
      </c>
      <c r="R48" s="16">
        <v>8.2830000000000004E-3</v>
      </c>
      <c r="S48" s="188">
        <v>0.11992811421393514</v>
      </c>
      <c r="T48" s="201">
        <v>0.51234200576252398</v>
      </c>
      <c r="U48" s="201">
        <v>5.0000000000000004E-6</v>
      </c>
      <c r="V48" s="274">
        <v>-5.7739425769465225</v>
      </c>
      <c r="W48" s="20">
        <v>0.20086100000000001</v>
      </c>
      <c r="X48" s="20">
        <v>5.8999999999999998E-5</v>
      </c>
      <c r="Y48" s="20">
        <v>3.348722</v>
      </c>
      <c r="Z48" s="19">
        <v>2.9799999999999998E-4</v>
      </c>
      <c r="AA48" s="19">
        <v>8.5015752773908507E-3</v>
      </c>
      <c r="AB48" s="189">
        <v>0.28234900267936885</v>
      </c>
      <c r="AC48" s="189">
        <v>6.0000000000000002E-6</v>
      </c>
      <c r="AD48" s="287">
        <v>-15.41797905232456</v>
      </c>
    </row>
    <row r="49" spans="1:45" s="202" customFormat="1" ht="18" customHeight="1" x14ac:dyDescent="0.25">
      <c r="A49" s="216" t="s">
        <v>183</v>
      </c>
      <c r="B49" s="1" t="s">
        <v>238</v>
      </c>
      <c r="C49" s="226" t="s">
        <v>239</v>
      </c>
      <c r="D49" s="226" t="s">
        <v>240</v>
      </c>
      <c r="E49" s="226" t="s">
        <v>106</v>
      </c>
      <c r="F49" s="252" t="s">
        <v>236</v>
      </c>
      <c r="G49" s="258">
        <v>29.464403999999998</v>
      </c>
      <c r="H49" s="217">
        <v>8.0800000000000002E-4</v>
      </c>
      <c r="I49" s="227">
        <v>100.24125600000001</v>
      </c>
      <c r="J49" s="218">
        <v>1.9170000000000001E-3</v>
      </c>
      <c r="K49" s="218">
        <v>0.85102431898203779</v>
      </c>
      <c r="L49" s="219">
        <v>0.71485900000000002</v>
      </c>
      <c r="M49" s="219">
        <v>6.0000000000000002E-6</v>
      </c>
      <c r="N49" s="263">
        <v>147.04045422285316</v>
      </c>
      <c r="O49" s="259">
        <v>9.3977430000000002</v>
      </c>
      <c r="P49" s="220">
        <v>1.0679999999999999E-3</v>
      </c>
      <c r="Q49" s="221">
        <v>47.629263999999999</v>
      </c>
      <c r="R49" s="221">
        <v>1.632E-3</v>
      </c>
      <c r="S49" s="221">
        <v>0.11926725770938078</v>
      </c>
      <c r="T49" s="211">
        <v>0.51197999657294835</v>
      </c>
      <c r="U49" s="211">
        <v>5.0000000000000004E-6</v>
      </c>
      <c r="V49" s="278">
        <v>-12.835635030015169</v>
      </c>
      <c r="W49" s="281">
        <v>1.2256910000000001</v>
      </c>
      <c r="X49" s="222">
        <v>3.5399999999999999E-4</v>
      </c>
      <c r="Y49" s="223">
        <v>36.248973999999997</v>
      </c>
      <c r="Z49" s="223">
        <v>3.2204999999999998E-2</v>
      </c>
      <c r="AA49" s="223">
        <v>4.7924163734189944E-3</v>
      </c>
      <c r="AB49" s="214">
        <v>0.28217800025517797</v>
      </c>
      <c r="AC49" s="214">
        <v>7.9999999999999996E-6</v>
      </c>
      <c r="AD49" s="288">
        <v>-21.465061612958579</v>
      </c>
      <c r="AE49" s="18"/>
    </row>
    <row r="50" spans="1:45" s="202" customFormat="1" ht="18" customHeight="1" x14ac:dyDescent="0.25">
      <c r="A50" s="200" t="s">
        <v>184</v>
      </c>
      <c r="B50" s="1" t="s">
        <v>241</v>
      </c>
      <c r="C50" s="1" t="s">
        <v>242</v>
      </c>
      <c r="D50" s="1" t="s">
        <v>243</v>
      </c>
      <c r="E50" s="226" t="s">
        <v>70</v>
      </c>
      <c r="F50" s="252" t="s">
        <v>236</v>
      </c>
      <c r="G50" s="258">
        <v>16.364968999999999</v>
      </c>
      <c r="H50" s="217">
        <v>8.4000000000000003E-4</v>
      </c>
      <c r="I50" s="227">
        <v>88.298040999999998</v>
      </c>
      <c r="J50" s="218">
        <v>1.8289999999999999E-3</v>
      </c>
      <c r="K50" s="218">
        <v>0.53644127999900715</v>
      </c>
      <c r="L50" s="219">
        <v>0.71173299999999995</v>
      </c>
      <c r="M50" s="219">
        <v>6.0000000000000002E-6</v>
      </c>
      <c r="N50" s="263">
        <v>102.668559261887</v>
      </c>
      <c r="O50" s="259">
        <v>7.7262760000000004</v>
      </c>
      <c r="P50" s="220">
        <v>5.2700000000000002E-4</v>
      </c>
      <c r="Q50" s="221">
        <v>42.318283999999998</v>
      </c>
      <c r="R50" s="221">
        <v>1.072E-3</v>
      </c>
      <c r="S50" s="221">
        <v>0.11036040859057544</v>
      </c>
      <c r="T50" s="211">
        <v>0.51197599647140613</v>
      </c>
      <c r="U50" s="211">
        <v>3.0000000000000001E-6</v>
      </c>
      <c r="V50" s="278">
        <v>-12.913664780876966</v>
      </c>
      <c r="W50" s="281">
        <v>0.93319399999999997</v>
      </c>
      <c r="X50" s="222">
        <v>2.2800000000000001E-4</v>
      </c>
      <c r="Y50" s="223">
        <v>11.546530000000001</v>
      </c>
      <c r="Z50" s="223">
        <v>2.4499999999999999E-3</v>
      </c>
      <c r="AA50" s="223">
        <v>1.145535372236221E-2</v>
      </c>
      <c r="AB50" s="214">
        <v>0.2824140036008449</v>
      </c>
      <c r="AC50" s="214">
        <v>1.1E-5</v>
      </c>
      <c r="AD50" s="288">
        <v>-13.119380418166182</v>
      </c>
      <c r="AE50" s="18"/>
    </row>
    <row r="51" spans="1:45" s="202" customFormat="1" ht="18" customHeight="1" x14ac:dyDescent="0.25">
      <c r="A51" s="1" t="s">
        <v>244</v>
      </c>
      <c r="B51" s="1" t="s">
        <v>245</v>
      </c>
      <c r="C51" s="1" t="s">
        <v>246</v>
      </c>
      <c r="D51" s="1" t="s">
        <v>247</v>
      </c>
      <c r="E51" s="1" t="s">
        <v>248</v>
      </c>
      <c r="F51" s="252" t="s">
        <v>236</v>
      </c>
      <c r="G51" s="258">
        <v>67.712029000000001</v>
      </c>
      <c r="H51" s="217">
        <v>1.8619999999999999E-3</v>
      </c>
      <c r="I51" s="227">
        <v>153.36604500000001</v>
      </c>
      <c r="J51" s="218">
        <v>3.2980000000000002E-3</v>
      </c>
      <c r="K51" s="218">
        <v>1.27813561311569</v>
      </c>
      <c r="L51" s="219">
        <v>0.71367000000000003</v>
      </c>
      <c r="M51" s="219">
        <v>6.0000000000000002E-6</v>
      </c>
      <c r="N51" s="263">
        <v>130.16323633782801</v>
      </c>
      <c r="O51" s="259">
        <v>7.5397059999999998</v>
      </c>
      <c r="P51" s="220">
        <v>4.2300000000000003E-3</v>
      </c>
      <c r="Q51" s="221">
        <v>42.895296999999999</v>
      </c>
      <c r="R51" s="221">
        <v>3.0200000000000001E-3</v>
      </c>
      <c r="S51" s="221">
        <v>0.10625123516466696</v>
      </c>
      <c r="T51" s="211">
        <v>0.51215300096465166</v>
      </c>
      <c r="U51" s="211">
        <v>6.9999999999999999E-6</v>
      </c>
      <c r="V51" s="278">
        <v>-9.4608483052049941</v>
      </c>
      <c r="W51" s="281">
        <v>0.41039700000000001</v>
      </c>
      <c r="X51" s="222">
        <v>9.2E-5</v>
      </c>
      <c r="Y51" s="223">
        <v>5.2178709999999997</v>
      </c>
      <c r="Z51" s="223">
        <v>5.7499999999999999E-4</v>
      </c>
      <c r="AA51" s="223">
        <v>1.114834395767096E-2</v>
      </c>
      <c r="AB51" s="214">
        <v>0.28255801833795863</v>
      </c>
      <c r="AC51" s="214">
        <v>6.9999999999999999E-6</v>
      </c>
      <c r="AD51" s="288">
        <v>-8.0266514150817425</v>
      </c>
      <c r="AE51" s="18"/>
    </row>
    <row r="52" spans="1:45" s="202" customFormat="1" ht="18" customHeight="1" x14ac:dyDescent="0.25">
      <c r="A52" s="1" t="s">
        <v>249</v>
      </c>
      <c r="B52" s="226" t="s">
        <v>250</v>
      </c>
      <c r="C52" s="226" t="s">
        <v>251</v>
      </c>
      <c r="D52" s="226" t="s">
        <v>252</v>
      </c>
      <c r="E52" s="1" t="s">
        <v>70</v>
      </c>
      <c r="F52" s="252" t="s">
        <v>236</v>
      </c>
      <c r="G52" s="258">
        <v>15.918741000000001</v>
      </c>
      <c r="H52" s="217">
        <v>1.042E-3</v>
      </c>
      <c r="I52" s="227">
        <v>86.741483000000002</v>
      </c>
      <c r="J52" s="218">
        <v>2.4599999999999999E-3</v>
      </c>
      <c r="K52" s="218">
        <v>0.5312920591722099</v>
      </c>
      <c r="L52" s="219">
        <v>0.71393200000000001</v>
      </c>
      <c r="M52" s="219">
        <v>6.9999999999999999E-6</v>
      </c>
      <c r="N52" s="263">
        <v>133.88218594748037</v>
      </c>
      <c r="O52" s="259">
        <v>10.422643000000001</v>
      </c>
      <c r="P52" s="220">
        <v>5.8457000000000002E-2</v>
      </c>
      <c r="Q52" s="221">
        <v>46.048535000000001</v>
      </c>
      <c r="R52" s="221">
        <v>3.192E-3</v>
      </c>
      <c r="S52" s="221">
        <v>0.13681731386842369</v>
      </c>
      <c r="T52" s="211">
        <v>0.51205299842609486</v>
      </c>
      <c r="U52" s="211">
        <v>5.0000000000000004E-6</v>
      </c>
      <c r="V52" s="278">
        <v>-11.411592076771004</v>
      </c>
      <c r="W52" s="281">
        <v>0.31689200000000001</v>
      </c>
      <c r="X52" s="222">
        <v>9.6000000000000002E-5</v>
      </c>
      <c r="Y52" s="223">
        <v>4.8715700000000002</v>
      </c>
      <c r="Z52" s="223">
        <v>5.3200000000000003E-4</v>
      </c>
      <c r="AA52" s="223">
        <v>9.220010556352437E-3</v>
      </c>
      <c r="AB52" s="214">
        <v>0.28242701230209788</v>
      </c>
      <c r="AC52" s="214">
        <v>3.9999999999999998E-6</v>
      </c>
      <c r="AD52" s="288">
        <v>-12.659359509950008</v>
      </c>
      <c r="AE52" s="18"/>
    </row>
    <row r="53" spans="1:45" s="202" customFormat="1" ht="18" customHeight="1" x14ac:dyDescent="0.25">
      <c r="A53" s="200" t="s">
        <v>107</v>
      </c>
      <c r="B53" s="184" t="s">
        <v>108</v>
      </c>
      <c r="C53" s="200" t="s">
        <v>117</v>
      </c>
      <c r="D53" s="200" t="s">
        <v>114</v>
      </c>
      <c r="E53" s="200" t="s">
        <v>106</v>
      </c>
      <c r="F53" s="252" t="s">
        <v>236</v>
      </c>
      <c r="G53" s="186">
        <v>67.712029000000001</v>
      </c>
      <c r="H53" s="186">
        <v>1.8619999999999999E-3</v>
      </c>
      <c r="I53" s="4">
        <v>53.271549</v>
      </c>
      <c r="J53" s="4">
        <v>1.392E-3</v>
      </c>
      <c r="K53" s="5">
        <v>3.6800344717437512</v>
      </c>
      <c r="L53" s="6">
        <v>0.71463699999999997</v>
      </c>
      <c r="M53" s="6">
        <v>6.0000000000000002E-6</v>
      </c>
      <c r="N53" s="262">
        <v>143.88928317955907</v>
      </c>
      <c r="O53" s="16">
        <v>5.038481</v>
      </c>
      <c r="P53" s="16">
        <v>7.67E-4</v>
      </c>
      <c r="Q53" s="16">
        <v>27.379842</v>
      </c>
      <c r="R53" s="16">
        <v>1.119E-3</v>
      </c>
      <c r="S53" s="188">
        <v>0.11123371414621015</v>
      </c>
      <c r="T53" s="201">
        <v>0.5119429956336824</v>
      </c>
      <c r="U53" s="201">
        <v>5.0000000000000004E-6</v>
      </c>
      <c r="V53" s="274">
        <v>-13.557410225493172</v>
      </c>
      <c r="W53" s="224">
        <v>0.41156300000000001</v>
      </c>
      <c r="X53" s="224">
        <v>1.01E-4</v>
      </c>
      <c r="Y53" s="224">
        <v>8.9858259999999994</v>
      </c>
      <c r="Z53" s="204">
        <v>2.4689999999999998E-3</v>
      </c>
      <c r="AA53" s="204">
        <v>6.4915317599860125E-3</v>
      </c>
      <c r="AB53" s="7">
        <v>0.2821730001842952</v>
      </c>
      <c r="AC53" s="7">
        <v>6.9999999999999999E-6</v>
      </c>
      <c r="AD53" s="285">
        <v>-21.641876892508627</v>
      </c>
    </row>
    <row r="54" spans="1:45" s="202" customFormat="1" ht="18" customHeight="1" thickBot="1" x14ac:dyDescent="0.3">
      <c r="A54" s="200" t="s">
        <v>109</v>
      </c>
      <c r="B54" s="184" t="s">
        <v>110</v>
      </c>
      <c r="C54" s="200" t="s">
        <v>118</v>
      </c>
      <c r="D54" s="200" t="s">
        <v>115</v>
      </c>
      <c r="E54" s="200" t="s">
        <v>106</v>
      </c>
      <c r="F54" s="252" t="s">
        <v>236</v>
      </c>
      <c r="G54" s="186">
        <v>15.918741000000001</v>
      </c>
      <c r="H54" s="186">
        <v>1.042E-3</v>
      </c>
      <c r="I54" s="4">
        <v>58.777164999999997</v>
      </c>
      <c r="J54" s="4">
        <v>1.088E-3</v>
      </c>
      <c r="K54" s="5">
        <v>0.78425030884917912</v>
      </c>
      <c r="L54" s="6">
        <v>0.71636200000000005</v>
      </c>
      <c r="M54" s="6">
        <v>6.0000000000000002E-6</v>
      </c>
      <c r="N54" s="264">
        <v>168.37473385379775</v>
      </c>
      <c r="O54" s="187">
        <v>2.9368859999999999</v>
      </c>
      <c r="P54" s="187">
        <v>2.1000000000000001E-4</v>
      </c>
      <c r="Q54" s="187">
        <v>15.451326999999999</v>
      </c>
      <c r="R54" s="187">
        <v>3.6499999999999998E-4</v>
      </c>
      <c r="S54" s="188">
        <v>0.11489305222603713</v>
      </c>
      <c r="T54" s="189">
        <v>0.51198899680141852</v>
      </c>
      <c r="U54" s="189">
        <v>3.9999999999999998E-6</v>
      </c>
      <c r="V54" s="275">
        <v>-12.660068090573073</v>
      </c>
      <c r="W54" s="204">
        <v>0.32895999999999997</v>
      </c>
      <c r="X54" s="204">
        <v>6.8999999999999997E-5</v>
      </c>
      <c r="Y54" s="204">
        <v>9.146312</v>
      </c>
      <c r="Z54" s="204">
        <v>2.5049999999999998E-3</v>
      </c>
      <c r="AA54" s="204">
        <v>5.0977349769754975E-3</v>
      </c>
      <c r="AB54" s="7">
        <v>0.28231500219736599</v>
      </c>
      <c r="AC54" s="7">
        <v>9.0000000000000002E-6</v>
      </c>
      <c r="AD54" s="285">
        <v>-16.620322953269095</v>
      </c>
    </row>
    <row r="55" spans="1:45" s="184" customFormat="1" ht="27.75" customHeight="1" thickTop="1" x14ac:dyDescent="0.25">
      <c r="A55" s="349" t="s">
        <v>224</v>
      </c>
      <c r="B55" s="349"/>
      <c r="C55" s="349"/>
      <c r="D55" s="349"/>
      <c r="E55" s="349"/>
      <c r="F55" s="349"/>
      <c r="G55" s="349"/>
      <c r="H55" s="349"/>
      <c r="I55" s="349"/>
      <c r="J55" s="349"/>
      <c r="K55" s="349"/>
      <c r="L55" s="349"/>
      <c r="M55" s="349"/>
      <c r="N55" s="349"/>
      <c r="O55" s="349"/>
      <c r="P55" s="349"/>
      <c r="Q55" s="349"/>
      <c r="R55" s="349"/>
      <c r="S55" s="349"/>
      <c r="T55" s="349"/>
      <c r="U55" s="349"/>
      <c r="V55" s="349"/>
      <c r="W55" s="349"/>
      <c r="X55" s="349"/>
      <c r="Y55" s="349"/>
      <c r="Z55" s="349"/>
      <c r="AA55" s="349"/>
      <c r="AB55" s="349"/>
      <c r="AC55" s="349"/>
      <c r="AD55" s="350"/>
    </row>
    <row r="56" spans="1:45" s="202" customFormat="1" ht="18" customHeight="1" x14ac:dyDescent="0.25">
      <c r="A56" s="225">
        <v>11</v>
      </c>
      <c r="B56" s="225" t="s">
        <v>185</v>
      </c>
      <c r="C56" s="337"/>
      <c r="D56" s="337"/>
      <c r="E56" s="337"/>
      <c r="F56" s="338" t="s">
        <v>253</v>
      </c>
      <c r="G56" s="258">
        <v>19.906179000000002</v>
      </c>
      <c r="H56" s="217">
        <v>6.6100000000000002E-4</v>
      </c>
      <c r="I56" s="227">
        <v>162.54123100000001</v>
      </c>
      <c r="J56" s="218">
        <v>4.0959999999999998E-3</v>
      </c>
      <c r="K56" s="218">
        <v>0.35428993685683441</v>
      </c>
      <c r="L56" s="219">
        <v>0.70646900000000001</v>
      </c>
      <c r="M56" s="219">
        <v>6.9999999999999999E-6</v>
      </c>
      <c r="N56" s="260">
        <v>27.948899929026716</v>
      </c>
      <c r="O56" s="259">
        <v>8.9808299999999992</v>
      </c>
      <c r="P56" s="220">
        <v>6.4800000000000003E-4</v>
      </c>
      <c r="Q56" s="221">
        <v>43.953507000000002</v>
      </c>
      <c r="R56" s="221">
        <v>1.1820000000000001E-3</v>
      </c>
      <c r="S56" s="221">
        <v>0.12351871907524689</v>
      </c>
      <c r="T56" s="211">
        <v>0.51235400606715076</v>
      </c>
      <c r="U56" s="211">
        <v>5.0000000000000004E-6</v>
      </c>
      <c r="V56" s="282">
        <v>-5.5398533243589121</v>
      </c>
      <c r="W56" s="289"/>
      <c r="X56" s="289"/>
      <c r="Y56" s="289"/>
      <c r="Z56" s="289"/>
      <c r="AB56" s="214">
        <v>0.28277103464897357</v>
      </c>
      <c r="AC56" s="214">
        <v>6.0000000000000002E-6</v>
      </c>
      <c r="AD56" s="288">
        <v>-0.49385048805361542</v>
      </c>
      <c r="AE56" s="201"/>
      <c r="AF56" s="201"/>
      <c r="AG56" s="201"/>
      <c r="AH56" s="201"/>
      <c r="AI56" s="189"/>
      <c r="AJ56" s="189"/>
      <c r="AK56" s="18"/>
      <c r="AP56" s="184"/>
      <c r="AQ56" s="184"/>
      <c r="AR56" s="184"/>
      <c r="AS56" s="184"/>
    </row>
    <row r="57" spans="1:45" s="202" customFormat="1" ht="18" customHeight="1" x14ac:dyDescent="0.25">
      <c r="A57" s="225">
        <v>46</v>
      </c>
      <c r="B57" s="225" t="s">
        <v>186</v>
      </c>
      <c r="C57" s="337"/>
      <c r="D57" s="337"/>
      <c r="E57" s="337"/>
      <c r="F57" s="338" t="s">
        <v>253</v>
      </c>
      <c r="G57" s="258">
        <v>27.762504</v>
      </c>
      <c r="H57" s="217">
        <v>5.7700000000000004E-4</v>
      </c>
      <c r="I57" s="227">
        <v>293.652152</v>
      </c>
      <c r="J57" s="218">
        <v>9.3310000000000008E-3</v>
      </c>
      <c r="K57" s="218">
        <v>0.27347756329614714</v>
      </c>
      <c r="L57" s="219">
        <v>0.70557000000000003</v>
      </c>
      <c r="M57" s="219">
        <v>7.9999999999999996E-6</v>
      </c>
      <c r="N57" s="260">
        <v>15.188076650105575</v>
      </c>
      <c r="O57" s="259">
        <v>3.651802</v>
      </c>
      <c r="P57" s="220">
        <v>7.3509999999999999E-3</v>
      </c>
      <c r="Q57" s="221">
        <v>17.749911999999998</v>
      </c>
      <c r="R57" s="221">
        <v>5.3399999999999997E-4</v>
      </c>
      <c r="S57" s="221">
        <v>0.12437926530428028</v>
      </c>
      <c r="T57" s="211">
        <v>0.5126190127943262</v>
      </c>
      <c r="U57" s="211">
        <v>5.0000000000000004E-6</v>
      </c>
      <c r="V57" s="282">
        <v>-0.37038232971076113</v>
      </c>
      <c r="W57" s="289"/>
      <c r="X57" s="289"/>
      <c r="Y57" s="289"/>
      <c r="Z57" s="289"/>
      <c r="AB57" s="214">
        <v>0.28279403595327207</v>
      </c>
      <c r="AC57" s="214">
        <v>7.9999999999999996E-6</v>
      </c>
      <c r="AD57" s="288">
        <v>0.31953439086462865</v>
      </c>
      <c r="AE57" s="201"/>
      <c r="AF57" s="201"/>
      <c r="AG57" s="201"/>
      <c r="AH57" s="201"/>
      <c r="AI57" s="189"/>
      <c r="AJ57" s="189"/>
      <c r="AK57" s="18"/>
      <c r="AP57" s="184"/>
      <c r="AQ57" s="184"/>
      <c r="AR57" s="184"/>
      <c r="AS57" s="184"/>
    </row>
    <row r="58" spans="1:45" s="202" customFormat="1" ht="18" customHeight="1" x14ac:dyDescent="0.25">
      <c r="A58" s="225">
        <v>47</v>
      </c>
      <c r="B58" s="225" t="s">
        <v>187</v>
      </c>
      <c r="C58" s="337"/>
      <c r="D58" s="337"/>
      <c r="E58" s="337"/>
      <c r="F58" s="338" t="s">
        <v>253</v>
      </c>
      <c r="G58" s="258">
        <v>27.718993000000001</v>
      </c>
      <c r="H58" s="217">
        <v>2.8800000000000001E-4</v>
      </c>
      <c r="I58" s="227">
        <v>307.64526999999998</v>
      </c>
      <c r="J58" s="218">
        <v>9.1629999999999993E-3</v>
      </c>
      <c r="K58" s="218">
        <v>0.2606254818155524</v>
      </c>
      <c r="L58" s="219">
        <v>0.70541500000000001</v>
      </c>
      <c r="M58" s="219">
        <v>6.9999999999999999E-6</v>
      </c>
      <c r="N58" s="260">
        <v>12.987934705463999</v>
      </c>
      <c r="O58" s="259">
        <v>5.0119790000000002</v>
      </c>
      <c r="P58" s="220">
        <v>1.3500000000000001E-3</v>
      </c>
      <c r="Q58" s="221">
        <v>24.603717</v>
      </c>
      <c r="R58" s="221">
        <v>1.1280000000000001E-3</v>
      </c>
      <c r="S58" s="221">
        <v>0.123151281727544</v>
      </c>
      <c r="T58" s="211">
        <v>0.51255501116964985</v>
      </c>
      <c r="U58" s="211">
        <v>6.0000000000000002E-6</v>
      </c>
      <c r="V58" s="282">
        <v>-1.6188583435128301</v>
      </c>
      <c r="W58" s="289"/>
      <c r="X58" s="289"/>
      <c r="Y58" s="289"/>
      <c r="Z58" s="289"/>
      <c r="AB58" s="214">
        <v>0.28273903283429741</v>
      </c>
      <c r="AC58" s="214">
        <v>6.0000000000000002E-6</v>
      </c>
      <c r="AD58" s="288">
        <v>-1.6255164065492878</v>
      </c>
      <c r="AE58" s="201"/>
      <c r="AF58" s="201"/>
      <c r="AG58" s="201"/>
      <c r="AH58" s="201"/>
      <c r="AI58" s="189"/>
      <c r="AJ58" s="189"/>
      <c r="AK58" s="18"/>
      <c r="AP58" s="184"/>
      <c r="AQ58" s="184"/>
      <c r="AR58" s="184"/>
      <c r="AS58" s="184"/>
    </row>
    <row r="59" spans="1:45" s="202" customFormat="1" ht="18" customHeight="1" x14ac:dyDescent="0.25">
      <c r="A59" s="225">
        <v>49</v>
      </c>
      <c r="B59" s="225" t="s">
        <v>188</v>
      </c>
      <c r="C59" s="337"/>
      <c r="D59" s="337"/>
      <c r="E59" s="337"/>
      <c r="F59" s="338" t="s">
        <v>253</v>
      </c>
      <c r="G59" s="258">
        <v>21.251753000000001</v>
      </c>
      <c r="H59" s="217">
        <v>4.66E-4</v>
      </c>
      <c r="I59" s="227">
        <v>179.43415300000001</v>
      </c>
      <c r="J59" s="218">
        <v>3.741E-3</v>
      </c>
      <c r="K59" s="218">
        <v>0.34262034205418029</v>
      </c>
      <c r="L59" s="219">
        <v>0.70621100000000003</v>
      </c>
      <c r="M59" s="219">
        <v>6.0000000000000002E-6</v>
      </c>
      <c r="N59" s="260">
        <v>24.28672817601063</v>
      </c>
      <c r="O59" s="259">
        <v>1.8970629999999999</v>
      </c>
      <c r="P59" s="220">
        <v>6.29E-4</v>
      </c>
      <c r="Q59" s="221">
        <v>9.2612310000000004</v>
      </c>
      <c r="R59" s="221">
        <v>1.9699999999999999E-4</v>
      </c>
      <c r="S59" s="221">
        <v>0.12383527557776741</v>
      </c>
      <c r="T59" s="211">
        <v>0.51256401139811991</v>
      </c>
      <c r="U59" s="211">
        <v>3.9999999999999998E-6</v>
      </c>
      <c r="V59" s="282">
        <v>-1.443291404072955</v>
      </c>
      <c r="W59" s="289"/>
      <c r="X59" s="289"/>
      <c r="Y59" s="289"/>
      <c r="Z59" s="289"/>
      <c r="AB59" s="214">
        <v>0.28273103238062836</v>
      </c>
      <c r="AC59" s="214">
        <v>6.0000000000000002E-6</v>
      </c>
      <c r="AD59" s="288">
        <v>-1.9084328861729283</v>
      </c>
      <c r="AE59" s="201"/>
      <c r="AF59" s="201"/>
      <c r="AG59" s="201"/>
      <c r="AH59" s="201"/>
      <c r="AI59" s="189"/>
      <c r="AJ59" s="189"/>
      <c r="AK59" s="18"/>
      <c r="AP59" s="184"/>
      <c r="AQ59" s="184"/>
      <c r="AR59" s="184"/>
      <c r="AS59" s="184"/>
    </row>
    <row r="60" spans="1:45" ht="18" customHeight="1" thickBot="1" x14ac:dyDescent="0.3">
      <c r="A60" s="290">
        <v>51</v>
      </c>
      <c r="B60" s="290" t="s">
        <v>189</v>
      </c>
      <c r="C60" s="339"/>
      <c r="D60" s="339"/>
      <c r="E60" s="339"/>
      <c r="F60" s="340" t="s">
        <v>253</v>
      </c>
      <c r="G60" s="291">
        <v>25.624359999999999</v>
      </c>
      <c r="H60" s="292">
        <v>7.8200000000000003E-4</v>
      </c>
      <c r="I60" s="293">
        <v>286.23841900000002</v>
      </c>
      <c r="J60" s="294">
        <v>1.1379E-2</v>
      </c>
      <c r="K60" s="294">
        <v>0.2589512689145087</v>
      </c>
      <c r="L60" s="295">
        <v>0.70549200000000001</v>
      </c>
      <c r="M60" s="295">
        <v>9.0000000000000002E-6</v>
      </c>
      <c r="N60" s="261">
        <v>14.080908445706086</v>
      </c>
      <c r="O60" s="296">
        <v>4.0164679999999997</v>
      </c>
      <c r="P60" s="297">
        <v>9.0499999999999999E-4</v>
      </c>
      <c r="Q60" s="298">
        <v>19.210311999999998</v>
      </c>
      <c r="R60" s="298">
        <v>7.3999999999999999E-4</v>
      </c>
      <c r="S60" s="298">
        <v>0.12639993833247848</v>
      </c>
      <c r="T60" s="299">
        <v>0.5126190127943262</v>
      </c>
      <c r="U60" s="299">
        <v>5.0000000000000004E-6</v>
      </c>
      <c r="V60" s="283">
        <v>-0.37038232971076113</v>
      </c>
      <c r="W60" s="300"/>
      <c r="X60" s="300"/>
      <c r="Y60" s="300"/>
      <c r="Z60" s="300"/>
      <c r="AA60" s="301"/>
      <c r="AB60" s="302">
        <v>0.28289004139730073</v>
      </c>
      <c r="AC60" s="302">
        <v>6.9999999999999999E-6</v>
      </c>
      <c r="AD60" s="303">
        <v>3.7145321463549763</v>
      </c>
    </row>
    <row r="61" spans="1:45" ht="18" customHeight="1" thickTop="1" x14ac:dyDescent="0.25">
      <c r="A61" s="254"/>
      <c r="B61" s="254"/>
      <c r="C61" s="254"/>
      <c r="D61" s="254"/>
      <c r="E61" s="254"/>
      <c r="F61" s="254"/>
      <c r="G61" s="255"/>
      <c r="H61" s="255"/>
      <c r="I61" s="254"/>
      <c r="J61" s="254"/>
      <c r="K61" s="254"/>
      <c r="L61" s="254"/>
      <c r="M61" s="254"/>
      <c r="N61" s="256"/>
      <c r="O61" s="254"/>
      <c r="P61" s="254"/>
      <c r="Q61" s="254"/>
      <c r="R61" s="254"/>
      <c r="S61" s="254"/>
      <c r="T61" s="254"/>
      <c r="U61" s="254"/>
      <c r="V61" s="254"/>
      <c r="W61" s="254"/>
      <c r="X61" s="254"/>
      <c r="Y61" s="254"/>
      <c r="Z61" s="254"/>
      <c r="AA61" s="254"/>
      <c r="AB61" s="254"/>
      <c r="AC61" s="254"/>
      <c r="AD61" s="254"/>
    </row>
    <row r="62" spans="1:45" ht="18" customHeight="1" x14ac:dyDescent="0.25">
      <c r="G62" s="184"/>
      <c r="I62" s="182"/>
      <c r="N62" s="185"/>
      <c r="O62" s="182"/>
    </row>
    <row r="63" spans="1:45" ht="18" customHeight="1" x14ac:dyDescent="0.25">
      <c r="G63" s="184"/>
      <c r="I63" s="182"/>
      <c r="N63" s="185"/>
      <c r="O63" s="182"/>
    </row>
    <row r="64" spans="1:45" ht="18" customHeight="1" x14ac:dyDescent="0.25">
      <c r="G64" s="184"/>
      <c r="I64" s="182"/>
      <c r="N64" s="185"/>
      <c r="O64" s="182"/>
    </row>
    <row r="65" spans="7:15" ht="18" customHeight="1" x14ac:dyDescent="0.25">
      <c r="G65" s="184"/>
      <c r="I65" s="182"/>
      <c r="N65" s="185"/>
      <c r="O65" s="182"/>
    </row>
    <row r="66" spans="7:15" ht="18" customHeight="1" x14ac:dyDescent="0.25">
      <c r="G66" s="184"/>
      <c r="I66" s="182"/>
      <c r="N66" s="185"/>
      <c r="O66" s="182"/>
    </row>
    <row r="67" spans="7:15" ht="18" customHeight="1" x14ac:dyDescent="0.25">
      <c r="G67" s="184"/>
      <c r="I67" s="182"/>
      <c r="N67" s="185"/>
      <c r="O67" s="182"/>
    </row>
    <row r="68" spans="7:15" ht="18" customHeight="1" x14ac:dyDescent="0.25">
      <c r="G68" s="184"/>
      <c r="I68" s="182"/>
      <c r="N68" s="185"/>
      <c r="O68" s="182"/>
    </row>
    <row r="69" spans="7:15" ht="18" customHeight="1" x14ac:dyDescent="0.25">
      <c r="G69" s="184"/>
      <c r="I69" s="182"/>
      <c r="N69" s="185"/>
      <c r="O69" s="182"/>
    </row>
    <row r="70" spans="7:15" ht="18" customHeight="1" x14ac:dyDescent="0.25">
      <c r="G70" s="184"/>
      <c r="I70" s="182"/>
      <c r="N70" s="185"/>
      <c r="O70" s="182"/>
    </row>
    <row r="71" spans="7:15" ht="18" customHeight="1" x14ac:dyDescent="0.25">
      <c r="G71" s="184"/>
      <c r="I71" s="182"/>
      <c r="N71" s="185"/>
      <c r="O71" s="182"/>
    </row>
    <row r="72" spans="7:15" ht="18" customHeight="1" x14ac:dyDescent="0.25">
      <c r="G72" s="184"/>
      <c r="I72" s="182"/>
      <c r="N72" s="185"/>
      <c r="O72" s="182"/>
    </row>
    <row r="73" spans="7:15" ht="18" customHeight="1" x14ac:dyDescent="0.25">
      <c r="G73" s="184"/>
      <c r="I73" s="182"/>
      <c r="N73" s="185"/>
      <c r="O73" s="182"/>
    </row>
    <row r="74" spans="7:15" ht="18" customHeight="1" x14ac:dyDescent="0.25">
      <c r="G74" s="184"/>
      <c r="I74" s="182"/>
      <c r="N74" s="185"/>
      <c r="O74" s="182"/>
    </row>
    <row r="75" spans="7:15" ht="18" customHeight="1" x14ac:dyDescent="0.25">
      <c r="G75" s="184"/>
      <c r="I75" s="182"/>
      <c r="N75" s="185"/>
      <c r="O75" s="182"/>
    </row>
    <row r="76" spans="7:15" ht="18" customHeight="1" x14ac:dyDescent="0.25">
      <c r="G76" s="184"/>
      <c r="I76" s="182"/>
      <c r="N76" s="185"/>
      <c r="O76" s="182"/>
    </row>
    <row r="77" spans="7:15" ht="18" customHeight="1" x14ac:dyDescent="0.25">
      <c r="G77" s="184"/>
      <c r="I77" s="182"/>
      <c r="N77" s="185"/>
      <c r="O77" s="182"/>
    </row>
    <row r="78" spans="7:15" ht="18" customHeight="1" x14ac:dyDescent="0.25">
      <c r="G78" s="184"/>
      <c r="I78" s="182"/>
      <c r="N78" s="185"/>
      <c r="O78" s="182"/>
    </row>
    <row r="79" spans="7:15" ht="18" customHeight="1" x14ac:dyDescent="0.25">
      <c r="G79" s="184"/>
      <c r="I79" s="182"/>
      <c r="N79" s="185"/>
      <c r="O79" s="182"/>
    </row>
    <row r="80" spans="7:15" ht="18" customHeight="1" x14ac:dyDescent="0.25">
      <c r="G80" s="184"/>
      <c r="I80" s="182"/>
      <c r="N80" s="185"/>
      <c r="O80" s="182"/>
    </row>
    <row r="81" spans="7:15" ht="18" customHeight="1" x14ac:dyDescent="0.25">
      <c r="G81" s="184"/>
      <c r="I81" s="182"/>
      <c r="N81" s="185"/>
      <c r="O81" s="182"/>
    </row>
    <row r="82" spans="7:15" ht="18" customHeight="1" x14ac:dyDescent="0.25">
      <c r="G82" s="184"/>
      <c r="I82" s="182"/>
      <c r="N82" s="185"/>
      <c r="O82" s="182"/>
    </row>
    <row r="83" spans="7:15" ht="18" customHeight="1" x14ac:dyDescent="0.25">
      <c r="G83" s="184"/>
      <c r="I83" s="182"/>
      <c r="N83" s="185"/>
      <c r="O83" s="182"/>
    </row>
    <row r="84" spans="7:15" ht="18" customHeight="1" x14ac:dyDescent="0.25">
      <c r="G84" s="184"/>
      <c r="I84" s="182"/>
      <c r="N84" s="185"/>
      <c r="O84" s="182"/>
    </row>
    <row r="85" spans="7:15" ht="18" customHeight="1" x14ac:dyDescent="0.25">
      <c r="G85" s="184"/>
      <c r="I85" s="182"/>
      <c r="N85" s="185"/>
      <c r="O85" s="182"/>
    </row>
    <row r="86" spans="7:15" ht="18" customHeight="1" x14ac:dyDescent="0.25">
      <c r="G86" s="184"/>
      <c r="I86" s="182"/>
      <c r="N86" s="185"/>
      <c r="O86" s="182"/>
    </row>
    <row r="87" spans="7:15" ht="18" customHeight="1" x14ac:dyDescent="0.25">
      <c r="G87" s="184"/>
      <c r="I87" s="182"/>
      <c r="N87" s="185"/>
      <c r="O87" s="182"/>
    </row>
    <row r="88" spans="7:15" ht="18" customHeight="1" x14ac:dyDescent="0.25">
      <c r="G88" s="184"/>
      <c r="I88" s="182"/>
      <c r="N88" s="185"/>
      <c r="O88" s="182"/>
    </row>
    <row r="89" spans="7:15" ht="18" customHeight="1" x14ac:dyDescent="0.25">
      <c r="G89" s="184"/>
      <c r="I89" s="182"/>
      <c r="N89" s="185"/>
      <c r="O89" s="182"/>
    </row>
    <row r="90" spans="7:15" ht="18" customHeight="1" x14ac:dyDescent="0.25">
      <c r="G90" s="184"/>
      <c r="I90" s="182"/>
      <c r="N90" s="185"/>
      <c r="O90" s="182"/>
    </row>
    <row r="91" spans="7:15" ht="18" customHeight="1" x14ac:dyDescent="0.25">
      <c r="G91" s="184"/>
      <c r="I91" s="182"/>
      <c r="N91" s="185"/>
      <c r="O91" s="182"/>
    </row>
    <row r="92" spans="7:15" ht="18" customHeight="1" x14ac:dyDescent="0.25">
      <c r="G92" s="184"/>
      <c r="I92" s="182"/>
      <c r="N92" s="185"/>
      <c r="O92" s="182"/>
    </row>
    <row r="93" spans="7:15" ht="18" customHeight="1" x14ac:dyDescent="0.25">
      <c r="G93" s="184"/>
      <c r="I93" s="182"/>
      <c r="N93" s="185"/>
      <c r="O93" s="182"/>
    </row>
    <row r="94" spans="7:15" ht="18" customHeight="1" x14ac:dyDescent="0.25">
      <c r="G94" s="184"/>
      <c r="I94" s="182"/>
      <c r="N94" s="185"/>
      <c r="O94" s="182"/>
    </row>
    <row r="95" spans="7:15" ht="18" customHeight="1" x14ac:dyDescent="0.25">
      <c r="G95" s="184"/>
      <c r="I95" s="182"/>
      <c r="N95" s="185"/>
      <c r="O95" s="182"/>
    </row>
    <row r="96" spans="7:15" ht="18" customHeight="1" x14ac:dyDescent="0.25">
      <c r="G96" s="184"/>
      <c r="I96" s="182"/>
      <c r="N96" s="185"/>
      <c r="O96" s="182"/>
    </row>
    <row r="97" spans="7:15" ht="18" customHeight="1" x14ac:dyDescent="0.25">
      <c r="G97" s="184"/>
      <c r="I97" s="182"/>
      <c r="N97" s="185"/>
      <c r="O97" s="182"/>
    </row>
    <row r="98" spans="7:15" ht="18" customHeight="1" x14ac:dyDescent="0.25">
      <c r="G98" s="184"/>
      <c r="I98" s="182"/>
      <c r="N98" s="185"/>
      <c r="O98" s="182"/>
    </row>
    <row r="99" spans="7:15" ht="18" customHeight="1" x14ac:dyDescent="0.25">
      <c r="G99" s="184"/>
      <c r="I99" s="182"/>
      <c r="N99" s="185"/>
      <c r="O99" s="182"/>
    </row>
    <row r="100" spans="7:15" ht="18" customHeight="1" x14ac:dyDescent="0.25">
      <c r="G100" s="184"/>
      <c r="I100" s="182"/>
      <c r="N100" s="185"/>
      <c r="O100" s="182"/>
    </row>
    <row r="101" spans="7:15" ht="18" customHeight="1" x14ac:dyDescent="0.25">
      <c r="G101" s="184"/>
      <c r="I101" s="182"/>
      <c r="N101" s="185"/>
      <c r="O101" s="182"/>
    </row>
    <row r="102" spans="7:15" ht="18" customHeight="1" x14ac:dyDescent="0.25">
      <c r="G102" s="184"/>
      <c r="I102" s="182"/>
      <c r="N102" s="185"/>
      <c r="O102" s="182"/>
    </row>
    <row r="103" spans="7:15" ht="18" customHeight="1" x14ac:dyDescent="0.25">
      <c r="G103" s="184"/>
      <c r="I103" s="182"/>
      <c r="N103" s="185"/>
      <c r="O103" s="182"/>
    </row>
    <row r="104" spans="7:15" ht="18" customHeight="1" x14ac:dyDescent="0.25">
      <c r="G104" s="184"/>
      <c r="I104" s="182"/>
      <c r="N104" s="185"/>
      <c r="O104" s="182"/>
    </row>
    <row r="105" spans="7:15" ht="18" customHeight="1" x14ac:dyDescent="0.25">
      <c r="G105" s="184"/>
      <c r="I105" s="182"/>
      <c r="N105" s="185"/>
      <c r="O105" s="182"/>
    </row>
    <row r="106" spans="7:15" ht="18" customHeight="1" x14ac:dyDescent="0.25">
      <c r="G106" s="184"/>
      <c r="I106" s="182"/>
      <c r="N106" s="185"/>
      <c r="O106" s="182"/>
    </row>
    <row r="107" spans="7:15" ht="18" customHeight="1" x14ac:dyDescent="0.25">
      <c r="G107" s="184"/>
      <c r="I107" s="182"/>
      <c r="N107" s="185"/>
      <c r="O107" s="182"/>
    </row>
    <row r="108" spans="7:15" ht="18" customHeight="1" x14ac:dyDescent="0.25">
      <c r="G108" s="184"/>
      <c r="I108" s="182"/>
      <c r="N108" s="185"/>
      <c r="O108" s="182"/>
    </row>
    <row r="109" spans="7:15" ht="18" customHeight="1" x14ac:dyDescent="0.25">
      <c r="G109" s="184"/>
      <c r="I109" s="182"/>
      <c r="N109" s="185"/>
      <c r="O109" s="182"/>
    </row>
    <row r="110" spans="7:15" ht="18" customHeight="1" x14ac:dyDescent="0.25">
      <c r="G110" s="184"/>
      <c r="I110" s="182"/>
      <c r="N110" s="185"/>
      <c r="O110" s="182"/>
    </row>
    <row r="111" spans="7:15" ht="18" customHeight="1" x14ac:dyDescent="0.25">
      <c r="G111" s="184"/>
      <c r="I111" s="182"/>
      <c r="N111" s="185"/>
      <c r="O111" s="182"/>
    </row>
    <row r="112" spans="7:15" ht="18" customHeight="1" x14ac:dyDescent="0.25">
      <c r="G112" s="184"/>
      <c r="I112" s="182"/>
      <c r="N112" s="185"/>
      <c r="O112" s="182"/>
    </row>
    <row r="113" spans="7:15" ht="18" customHeight="1" x14ac:dyDescent="0.25">
      <c r="G113" s="184"/>
      <c r="I113" s="182"/>
      <c r="N113" s="185"/>
      <c r="O113" s="182"/>
    </row>
    <row r="114" spans="7:15" ht="18" customHeight="1" x14ac:dyDescent="0.25">
      <c r="G114" s="184"/>
      <c r="I114" s="182"/>
      <c r="N114" s="185"/>
      <c r="O114" s="182"/>
    </row>
    <row r="115" spans="7:15" ht="18" customHeight="1" x14ac:dyDescent="0.25">
      <c r="G115" s="184"/>
      <c r="I115" s="182"/>
      <c r="N115" s="185"/>
      <c r="O115" s="182"/>
    </row>
    <row r="116" spans="7:15" ht="18" customHeight="1" x14ac:dyDescent="0.25">
      <c r="G116" s="184"/>
      <c r="I116" s="182"/>
      <c r="N116" s="185"/>
      <c r="O116" s="182"/>
    </row>
    <row r="117" spans="7:15" ht="18" customHeight="1" x14ac:dyDescent="0.25">
      <c r="G117" s="184"/>
      <c r="I117" s="182"/>
      <c r="N117" s="185"/>
      <c r="O117" s="182"/>
    </row>
    <row r="118" spans="7:15" ht="18" customHeight="1" x14ac:dyDescent="0.25">
      <c r="G118" s="184"/>
      <c r="I118" s="182"/>
      <c r="N118" s="185"/>
      <c r="O118" s="182"/>
    </row>
    <row r="119" spans="7:15" ht="18" customHeight="1" x14ac:dyDescent="0.25">
      <c r="G119" s="184"/>
      <c r="I119" s="182"/>
      <c r="N119" s="185"/>
      <c r="O119" s="182"/>
    </row>
    <row r="120" spans="7:15" ht="18" customHeight="1" x14ac:dyDescent="0.25">
      <c r="G120" s="184"/>
      <c r="I120" s="182"/>
      <c r="N120" s="185"/>
      <c r="O120" s="182"/>
    </row>
    <row r="121" spans="7:15" ht="18" customHeight="1" x14ac:dyDescent="0.25">
      <c r="G121" s="184"/>
      <c r="I121" s="182"/>
      <c r="N121" s="185"/>
      <c r="O121" s="182"/>
    </row>
    <row r="122" spans="7:15" ht="18" customHeight="1" x14ac:dyDescent="0.25">
      <c r="G122" s="184"/>
      <c r="I122" s="182"/>
      <c r="N122" s="185"/>
      <c r="O122" s="182"/>
    </row>
    <row r="123" spans="7:15" ht="18" customHeight="1" x14ac:dyDescent="0.25">
      <c r="G123" s="184"/>
      <c r="I123" s="182"/>
      <c r="N123" s="185"/>
      <c r="O123" s="182"/>
    </row>
    <row r="124" spans="7:15" ht="18" customHeight="1" x14ac:dyDescent="0.25">
      <c r="G124" s="184"/>
      <c r="I124" s="182"/>
      <c r="N124" s="185"/>
      <c r="O124" s="182"/>
    </row>
    <row r="125" spans="7:15" ht="18" customHeight="1" x14ac:dyDescent="0.25">
      <c r="G125" s="184"/>
      <c r="I125" s="182"/>
      <c r="N125" s="185"/>
      <c r="O125" s="182"/>
    </row>
    <row r="126" spans="7:15" ht="18" customHeight="1" x14ac:dyDescent="0.25">
      <c r="G126" s="184"/>
      <c r="I126" s="182"/>
      <c r="N126" s="185"/>
      <c r="O126" s="182"/>
    </row>
    <row r="127" spans="7:15" ht="18" customHeight="1" x14ac:dyDescent="0.25">
      <c r="G127" s="184"/>
      <c r="I127" s="182"/>
      <c r="N127" s="185"/>
      <c r="O127" s="182"/>
    </row>
    <row r="128" spans="7:15" ht="18" customHeight="1" x14ac:dyDescent="0.25">
      <c r="G128" s="184"/>
      <c r="I128" s="182"/>
      <c r="N128" s="185"/>
      <c r="O128" s="182"/>
    </row>
    <row r="129" spans="7:15" ht="18" customHeight="1" x14ac:dyDescent="0.25">
      <c r="G129" s="184"/>
      <c r="I129" s="182"/>
      <c r="N129" s="185"/>
      <c r="O129" s="182"/>
    </row>
    <row r="130" spans="7:15" ht="18" customHeight="1" x14ac:dyDescent="0.25">
      <c r="G130" s="184"/>
      <c r="I130" s="182"/>
      <c r="N130" s="185"/>
      <c r="O130" s="182"/>
    </row>
    <row r="131" spans="7:15" ht="18" customHeight="1" x14ac:dyDescent="0.25">
      <c r="G131" s="184"/>
      <c r="I131" s="182"/>
      <c r="N131" s="185"/>
      <c r="O131" s="182"/>
    </row>
    <row r="132" spans="7:15" ht="18" customHeight="1" x14ac:dyDescent="0.25">
      <c r="G132" s="184"/>
      <c r="I132" s="182"/>
      <c r="N132" s="185"/>
      <c r="O132" s="182"/>
    </row>
    <row r="133" spans="7:15" ht="18" customHeight="1" x14ac:dyDescent="0.25">
      <c r="G133" s="184"/>
      <c r="I133" s="182"/>
      <c r="N133" s="185"/>
      <c r="O133" s="182"/>
    </row>
    <row r="134" spans="7:15" ht="18" customHeight="1" x14ac:dyDescent="0.25">
      <c r="G134" s="184"/>
      <c r="I134" s="182"/>
      <c r="N134" s="185"/>
      <c r="O134" s="182"/>
    </row>
    <row r="135" spans="7:15" ht="18" customHeight="1" x14ac:dyDescent="0.25">
      <c r="G135" s="184"/>
      <c r="I135" s="182"/>
      <c r="N135" s="185"/>
      <c r="O135" s="182"/>
    </row>
    <row r="136" spans="7:15" ht="18" customHeight="1" x14ac:dyDescent="0.25">
      <c r="G136" s="184"/>
      <c r="I136" s="182"/>
      <c r="N136" s="185"/>
      <c r="O136" s="182"/>
    </row>
    <row r="137" spans="7:15" ht="18" customHeight="1" x14ac:dyDescent="0.25">
      <c r="G137" s="184"/>
      <c r="I137" s="182"/>
      <c r="N137" s="185"/>
      <c r="O137" s="182"/>
    </row>
    <row r="138" spans="7:15" ht="18" customHeight="1" x14ac:dyDescent="0.25">
      <c r="G138" s="184"/>
      <c r="I138" s="182"/>
      <c r="N138" s="185"/>
      <c r="O138" s="182"/>
    </row>
    <row r="139" spans="7:15" ht="18" customHeight="1" x14ac:dyDescent="0.25">
      <c r="G139" s="184"/>
      <c r="I139" s="182"/>
      <c r="N139" s="185"/>
      <c r="O139" s="182"/>
    </row>
    <row r="140" spans="7:15" ht="18" customHeight="1" x14ac:dyDescent="0.25">
      <c r="G140" s="184"/>
      <c r="I140" s="182"/>
      <c r="N140" s="185"/>
      <c r="O140" s="182"/>
    </row>
    <row r="141" spans="7:15" ht="18" customHeight="1" x14ac:dyDescent="0.25">
      <c r="G141" s="184"/>
      <c r="I141" s="182"/>
      <c r="N141" s="185"/>
      <c r="O141" s="182"/>
    </row>
    <row r="142" spans="7:15" ht="18" customHeight="1" x14ac:dyDescent="0.25">
      <c r="G142" s="184"/>
      <c r="I142" s="182"/>
      <c r="N142" s="185"/>
      <c r="O142" s="182"/>
    </row>
    <row r="143" spans="7:15" ht="18" customHeight="1" x14ac:dyDescent="0.25">
      <c r="G143" s="184"/>
      <c r="I143" s="182"/>
      <c r="N143" s="185"/>
      <c r="O143" s="182"/>
    </row>
    <row r="144" spans="7:15" ht="18" customHeight="1" x14ac:dyDescent="0.25">
      <c r="G144" s="184"/>
      <c r="I144" s="182"/>
      <c r="N144" s="185"/>
      <c r="O144" s="182"/>
    </row>
    <row r="145" spans="7:15" ht="18" customHeight="1" x14ac:dyDescent="0.25">
      <c r="G145" s="184"/>
      <c r="I145" s="182"/>
      <c r="N145" s="185"/>
      <c r="O145" s="182"/>
    </row>
    <row r="146" spans="7:15" ht="18" customHeight="1" x14ac:dyDescent="0.25">
      <c r="G146" s="184"/>
      <c r="I146" s="182"/>
      <c r="N146" s="185"/>
      <c r="O146" s="182"/>
    </row>
    <row r="147" spans="7:15" ht="18" customHeight="1" x14ac:dyDescent="0.25">
      <c r="G147" s="184"/>
      <c r="I147" s="182"/>
      <c r="N147" s="185"/>
      <c r="O147" s="182"/>
    </row>
    <row r="148" spans="7:15" ht="18" customHeight="1" x14ac:dyDescent="0.25">
      <c r="G148" s="184"/>
      <c r="I148" s="182"/>
      <c r="N148" s="185"/>
      <c r="O148" s="182"/>
    </row>
    <row r="149" spans="7:15" ht="18" customHeight="1" x14ac:dyDescent="0.25">
      <c r="G149" s="184"/>
      <c r="I149" s="182"/>
      <c r="N149" s="185"/>
      <c r="O149" s="182"/>
    </row>
    <row r="150" spans="7:15" ht="18" customHeight="1" x14ac:dyDescent="0.25">
      <c r="G150" s="184"/>
      <c r="I150" s="182"/>
      <c r="N150" s="185"/>
      <c r="O150" s="182"/>
    </row>
    <row r="151" spans="7:15" ht="18" customHeight="1" x14ac:dyDescent="0.25">
      <c r="G151" s="184"/>
      <c r="I151" s="182"/>
      <c r="N151" s="185"/>
      <c r="O151" s="182"/>
    </row>
    <row r="152" spans="7:15" ht="18" customHeight="1" x14ac:dyDescent="0.25">
      <c r="G152" s="184"/>
      <c r="I152" s="182"/>
      <c r="N152" s="185"/>
      <c r="O152" s="182"/>
    </row>
    <row r="153" spans="7:15" ht="18" customHeight="1" x14ac:dyDescent="0.25">
      <c r="G153" s="184"/>
      <c r="I153" s="182"/>
      <c r="N153" s="185"/>
      <c r="O153" s="182"/>
    </row>
    <row r="154" spans="7:15" ht="18" customHeight="1" x14ac:dyDescent="0.25">
      <c r="G154" s="184"/>
      <c r="I154" s="182"/>
      <c r="N154" s="185"/>
      <c r="O154" s="182"/>
    </row>
    <row r="155" spans="7:15" ht="18" customHeight="1" x14ac:dyDescent="0.25">
      <c r="G155" s="184"/>
      <c r="I155" s="182"/>
      <c r="N155" s="185"/>
      <c r="O155" s="182"/>
    </row>
    <row r="156" spans="7:15" ht="18" customHeight="1" x14ac:dyDescent="0.25">
      <c r="G156" s="184"/>
      <c r="I156" s="182"/>
      <c r="N156" s="185"/>
      <c r="O156" s="182"/>
    </row>
    <row r="157" spans="7:15" ht="18" customHeight="1" x14ac:dyDescent="0.25">
      <c r="G157" s="184"/>
      <c r="I157" s="182"/>
      <c r="N157" s="185"/>
      <c r="O157" s="182"/>
    </row>
    <row r="158" spans="7:15" ht="18" customHeight="1" x14ac:dyDescent="0.25">
      <c r="G158" s="184"/>
      <c r="I158" s="182"/>
      <c r="N158" s="185"/>
      <c r="O158" s="182"/>
    </row>
    <row r="159" spans="7:15" ht="18" customHeight="1" x14ac:dyDescent="0.25">
      <c r="G159" s="184"/>
      <c r="I159" s="182"/>
      <c r="N159" s="185"/>
      <c r="O159" s="182"/>
    </row>
    <row r="160" spans="7:15" ht="18" customHeight="1" x14ac:dyDescent="0.25">
      <c r="G160" s="184"/>
      <c r="I160" s="182"/>
      <c r="N160" s="185"/>
      <c r="O160" s="182"/>
    </row>
    <row r="161" spans="7:15" ht="18" customHeight="1" x14ac:dyDescent="0.25">
      <c r="G161" s="184"/>
      <c r="I161" s="182"/>
      <c r="N161" s="185"/>
      <c r="O161" s="182"/>
    </row>
    <row r="162" spans="7:15" ht="18" customHeight="1" x14ac:dyDescent="0.25">
      <c r="G162" s="184"/>
      <c r="I162" s="182"/>
      <c r="N162" s="185"/>
      <c r="O162" s="182"/>
    </row>
    <row r="163" spans="7:15" ht="18" customHeight="1" x14ac:dyDescent="0.25">
      <c r="G163" s="184"/>
      <c r="I163" s="182"/>
      <c r="N163" s="185"/>
      <c r="O163" s="182"/>
    </row>
    <row r="164" spans="7:15" ht="18" customHeight="1" x14ac:dyDescent="0.25">
      <c r="G164" s="184"/>
      <c r="I164" s="182"/>
      <c r="N164" s="185"/>
      <c r="O164" s="182"/>
    </row>
    <row r="165" spans="7:15" ht="18" customHeight="1" x14ac:dyDescent="0.25">
      <c r="G165" s="184"/>
      <c r="I165" s="182"/>
      <c r="N165" s="185"/>
      <c r="O165" s="182"/>
    </row>
    <row r="166" spans="7:15" ht="18" customHeight="1" x14ac:dyDescent="0.25">
      <c r="G166" s="184"/>
      <c r="I166" s="182"/>
      <c r="N166" s="185"/>
      <c r="O166" s="182"/>
    </row>
    <row r="167" spans="7:15" ht="18" customHeight="1" x14ac:dyDescent="0.25">
      <c r="G167" s="184"/>
      <c r="I167" s="182"/>
      <c r="N167" s="185"/>
      <c r="O167" s="182"/>
    </row>
    <row r="168" spans="7:15" ht="18" customHeight="1" x14ac:dyDescent="0.25">
      <c r="G168" s="184"/>
      <c r="I168" s="182"/>
      <c r="N168" s="185"/>
      <c r="O168" s="182"/>
    </row>
    <row r="169" spans="7:15" ht="18" customHeight="1" x14ac:dyDescent="0.25">
      <c r="G169" s="184"/>
      <c r="I169" s="182"/>
      <c r="N169" s="185"/>
      <c r="O169" s="182"/>
    </row>
    <row r="170" spans="7:15" ht="18" customHeight="1" x14ac:dyDescent="0.25">
      <c r="G170" s="184"/>
      <c r="I170" s="182"/>
      <c r="N170" s="185"/>
      <c r="O170" s="182"/>
    </row>
    <row r="171" spans="7:15" ht="18" customHeight="1" x14ac:dyDescent="0.25">
      <c r="G171" s="184"/>
      <c r="I171" s="182"/>
      <c r="N171" s="185"/>
      <c r="O171" s="182"/>
    </row>
    <row r="172" spans="7:15" ht="18" customHeight="1" x14ac:dyDescent="0.25">
      <c r="G172" s="184"/>
      <c r="I172" s="182"/>
      <c r="N172" s="185"/>
      <c r="O172" s="182"/>
    </row>
    <row r="173" spans="7:15" ht="18" customHeight="1" x14ac:dyDescent="0.25">
      <c r="G173" s="184"/>
      <c r="I173" s="182"/>
      <c r="N173" s="185"/>
      <c r="O173" s="182"/>
    </row>
    <row r="174" spans="7:15" ht="18" customHeight="1" x14ac:dyDescent="0.25">
      <c r="G174" s="184"/>
      <c r="I174" s="182"/>
      <c r="N174" s="185"/>
      <c r="O174" s="182"/>
    </row>
    <row r="175" spans="7:15" ht="18" customHeight="1" x14ac:dyDescent="0.25">
      <c r="G175" s="184"/>
      <c r="I175" s="182"/>
      <c r="N175" s="185"/>
      <c r="O175" s="182"/>
    </row>
    <row r="176" spans="7:15" ht="18" customHeight="1" x14ac:dyDescent="0.25">
      <c r="G176" s="184"/>
      <c r="I176" s="182"/>
      <c r="N176" s="185"/>
      <c r="O176" s="182"/>
    </row>
    <row r="177" spans="7:15" ht="18" customHeight="1" x14ac:dyDescent="0.25">
      <c r="G177" s="184"/>
      <c r="I177" s="182"/>
      <c r="N177" s="185"/>
      <c r="O177" s="182"/>
    </row>
    <row r="178" spans="7:15" ht="18" customHeight="1" x14ac:dyDescent="0.25">
      <c r="G178" s="184"/>
      <c r="I178" s="182"/>
      <c r="N178" s="185"/>
      <c r="O178" s="182"/>
    </row>
    <row r="179" spans="7:15" ht="18" customHeight="1" x14ac:dyDescent="0.25">
      <c r="G179" s="184"/>
      <c r="I179" s="182"/>
      <c r="N179" s="185"/>
      <c r="O179" s="182"/>
    </row>
    <row r="180" spans="7:15" ht="18" customHeight="1" x14ac:dyDescent="0.25">
      <c r="G180" s="184"/>
      <c r="I180" s="182"/>
      <c r="N180" s="185"/>
      <c r="O180" s="182"/>
    </row>
    <row r="181" spans="7:15" ht="18" customHeight="1" x14ac:dyDescent="0.25">
      <c r="G181" s="184"/>
      <c r="I181" s="182"/>
      <c r="N181" s="185"/>
      <c r="O181" s="182"/>
    </row>
    <row r="182" spans="7:15" ht="18" customHeight="1" x14ac:dyDescent="0.25">
      <c r="G182" s="184"/>
      <c r="I182" s="182"/>
      <c r="N182" s="185"/>
      <c r="O182" s="182"/>
    </row>
    <row r="183" spans="7:15" ht="18" customHeight="1" x14ac:dyDescent="0.25">
      <c r="G183" s="184"/>
      <c r="I183" s="182"/>
      <c r="N183" s="185"/>
      <c r="O183" s="182"/>
    </row>
    <row r="184" spans="7:15" ht="18" customHeight="1" x14ac:dyDescent="0.25">
      <c r="G184" s="184"/>
      <c r="I184" s="182"/>
      <c r="N184" s="185"/>
      <c r="O184" s="182"/>
    </row>
    <row r="185" spans="7:15" ht="18" customHeight="1" x14ac:dyDescent="0.25">
      <c r="G185" s="184"/>
      <c r="I185" s="182"/>
      <c r="N185" s="185"/>
      <c r="O185" s="182"/>
    </row>
    <row r="186" spans="7:15" ht="18" customHeight="1" x14ac:dyDescent="0.25">
      <c r="G186" s="184"/>
      <c r="I186" s="182"/>
      <c r="N186" s="185"/>
      <c r="O186" s="182"/>
    </row>
    <row r="187" spans="7:15" ht="18" customHeight="1" x14ac:dyDescent="0.25">
      <c r="G187" s="184"/>
      <c r="I187" s="182"/>
      <c r="N187" s="185"/>
      <c r="O187" s="182"/>
    </row>
    <row r="188" spans="7:15" ht="18" customHeight="1" x14ac:dyDescent="0.25">
      <c r="G188" s="184"/>
      <c r="I188" s="182"/>
      <c r="N188" s="185"/>
      <c r="O188" s="182"/>
    </row>
    <row r="189" spans="7:15" ht="18" customHeight="1" x14ac:dyDescent="0.25">
      <c r="G189" s="184"/>
      <c r="I189" s="182"/>
      <c r="N189" s="185"/>
      <c r="O189" s="182"/>
    </row>
    <row r="190" spans="7:15" ht="18" customHeight="1" x14ac:dyDescent="0.25">
      <c r="G190" s="184"/>
      <c r="I190" s="182"/>
      <c r="N190" s="185"/>
      <c r="O190" s="182"/>
    </row>
    <row r="191" spans="7:15" ht="18" customHeight="1" x14ac:dyDescent="0.25">
      <c r="G191" s="184"/>
      <c r="I191" s="182"/>
      <c r="N191" s="185"/>
      <c r="O191" s="182"/>
    </row>
    <row r="192" spans="7:15" ht="18" customHeight="1" x14ac:dyDescent="0.25">
      <c r="G192" s="184"/>
      <c r="I192" s="182"/>
      <c r="N192" s="185"/>
      <c r="O192" s="182"/>
    </row>
    <row r="193" spans="7:15" ht="18" customHeight="1" x14ac:dyDescent="0.25">
      <c r="G193" s="184"/>
      <c r="I193" s="182"/>
      <c r="N193" s="185"/>
      <c r="O193" s="182"/>
    </row>
    <row r="194" spans="7:15" ht="18" customHeight="1" x14ac:dyDescent="0.25">
      <c r="G194" s="184"/>
      <c r="I194" s="182"/>
      <c r="N194" s="185"/>
      <c r="O194" s="182"/>
    </row>
    <row r="195" spans="7:15" ht="18" customHeight="1" x14ac:dyDescent="0.25">
      <c r="G195" s="184"/>
      <c r="I195" s="182"/>
      <c r="N195" s="185"/>
      <c r="O195" s="182"/>
    </row>
    <row r="196" spans="7:15" ht="18" customHeight="1" x14ac:dyDescent="0.25">
      <c r="G196" s="184"/>
      <c r="I196" s="182"/>
      <c r="N196" s="185"/>
      <c r="O196" s="182"/>
    </row>
  </sheetData>
  <mergeCells count="13">
    <mergeCell ref="A55:AD55"/>
    <mergeCell ref="A1:F1"/>
    <mergeCell ref="G1:N1"/>
    <mergeCell ref="O1:V1"/>
    <mergeCell ref="W1:AD1"/>
    <mergeCell ref="A47:AD47"/>
    <mergeCell ref="A15:AD15"/>
    <mergeCell ref="A10:AD10"/>
    <mergeCell ref="A20:AD20"/>
    <mergeCell ref="A23:AD23"/>
    <mergeCell ref="A26:AD26"/>
    <mergeCell ref="A8:AD8"/>
    <mergeCell ref="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AE196"/>
  <sheetViews>
    <sheetView zoomScale="80" zoomScaleNormal="80" workbookViewId="0">
      <pane ySplit="2" topLeftCell="A3" activePane="bottomLeft" state="frozen"/>
      <selection pane="bottomLeft" activeCell="I16" sqref="I16:I19"/>
    </sheetView>
  </sheetViews>
  <sheetFormatPr defaultColWidth="8.85546875" defaultRowHeight="18" customHeight="1" x14ac:dyDescent="0.25"/>
  <cols>
    <col min="1" max="1" width="12.28515625" style="182" customWidth="1"/>
    <col min="2" max="2" width="28.42578125" style="182" customWidth="1"/>
    <col min="3" max="3" width="13.28515625" style="182" customWidth="1"/>
    <col min="4" max="4" width="10.85546875" style="182" customWidth="1"/>
    <col min="5" max="5" width="11.140625" style="182" customWidth="1"/>
    <col min="6" max="6" width="11" style="182" customWidth="1"/>
    <col min="7" max="7" width="10" style="182" customWidth="1"/>
    <col min="8" max="8" width="9.28515625" style="182" bestFit="1" customWidth="1"/>
    <col min="9" max="9" width="13.5703125" style="182" bestFit="1" customWidth="1"/>
    <col min="10" max="10" width="13.42578125" style="182" bestFit="1" customWidth="1"/>
    <col min="11" max="11" width="10.140625" style="182" customWidth="1"/>
    <col min="12" max="12" width="7.42578125" style="182" customWidth="1"/>
    <col min="13" max="13" width="12.140625" style="182" bestFit="1" customWidth="1"/>
    <col min="14" max="14" width="12" style="182" bestFit="1" customWidth="1"/>
    <col min="15" max="16" width="9.28515625" style="182" bestFit="1" customWidth="1"/>
    <col min="17" max="17" width="7.5703125" style="182" customWidth="1"/>
    <col min="18" max="21" width="9" style="182" bestFit="1" customWidth="1"/>
    <col min="22" max="16384" width="8.85546875" style="182"/>
  </cols>
  <sheetData>
    <row r="1" spans="1:16" s="242" customFormat="1" ht="24" customHeight="1" x14ac:dyDescent="0.25">
      <c r="A1" s="351" t="s">
        <v>222</v>
      </c>
      <c r="B1" s="352"/>
      <c r="C1" s="352"/>
      <c r="D1" s="352"/>
      <c r="E1" s="352"/>
      <c r="F1" s="352"/>
      <c r="G1" s="352"/>
      <c r="H1" s="353"/>
      <c r="I1" s="352"/>
      <c r="J1" s="352"/>
      <c r="K1" s="352"/>
      <c r="L1" s="353"/>
      <c r="M1" s="352"/>
      <c r="N1" s="352"/>
      <c r="O1" s="352"/>
      <c r="P1" s="353"/>
    </row>
    <row r="2" spans="1:16" s="243" customFormat="1" ht="31.5" customHeight="1" thickBot="1" x14ac:dyDescent="0.3">
      <c r="A2" s="243" t="s">
        <v>0</v>
      </c>
      <c r="B2" s="243" t="s">
        <v>111</v>
      </c>
      <c r="C2" s="243" t="s">
        <v>1</v>
      </c>
      <c r="D2" s="251" t="s">
        <v>223</v>
      </c>
      <c r="E2" s="245" t="s">
        <v>254</v>
      </c>
      <c r="F2" s="245" t="s">
        <v>255</v>
      </c>
      <c r="G2" s="245" t="s">
        <v>3</v>
      </c>
      <c r="H2" s="272" t="s">
        <v>256</v>
      </c>
      <c r="I2" s="247" t="s">
        <v>257</v>
      </c>
      <c r="J2" s="247" t="s">
        <v>258</v>
      </c>
      <c r="K2" s="247" t="s">
        <v>3</v>
      </c>
      <c r="L2" s="273" t="s">
        <v>259</v>
      </c>
      <c r="M2" s="249" t="s">
        <v>260</v>
      </c>
      <c r="N2" s="250" t="s">
        <v>261</v>
      </c>
      <c r="O2" s="250" t="s">
        <v>3</v>
      </c>
      <c r="P2" s="284" t="s">
        <v>262</v>
      </c>
    </row>
    <row r="3" spans="1:16" ht="23.25" customHeight="1" thickTop="1" x14ac:dyDescent="0.25">
      <c r="A3" s="349" t="s">
        <v>215</v>
      </c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50"/>
    </row>
    <row r="4" spans="1:16" s="184" customFormat="1" ht="18" customHeight="1" x14ac:dyDescent="0.25">
      <c r="A4" s="184" t="s">
        <v>123</v>
      </c>
      <c r="B4" s="184" t="s">
        <v>225</v>
      </c>
      <c r="C4" s="184" t="s">
        <v>12</v>
      </c>
      <c r="D4" s="252" t="s">
        <v>236</v>
      </c>
      <c r="E4" s="5">
        <v>0.18756268148337918</v>
      </c>
      <c r="F4" s="6">
        <v>0.704318</v>
      </c>
      <c r="G4" s="6">
        <v>6.9999999999999999E-6</v>
      </c>
      <c r="H4" s="262">
        <v>-2.5833924769347316</v>
      </c>
      <c r="I4" s="188">
        <v>0.12455646815169098</v>
      </c>
      <c r="J4" s="189">
        <v>0.5129210204607676</v>
      </c>
      <c r="K4" s="189">
        <v>6.0000000000000002E-6</v>
      </c>
      <c r="L4" s="274">
        <v>5.5208638604153926</v>
      </c>
      <c r="M4" s="204">
        <v>4.8630207020243501E-3</v>
      </c>
      <c r="N4" s="7">
        <v>0.28309004285000378</v>
      </c>
      <c r="O4" s="7">
        <v>6.0000000000000002E-6</v>
      </c>
      <c r="P4" s="285">
        <v>10.8</v>
      </c>
    </row>
    <row r="5" spans="1:16" s="184" customFormat="1" ht="18" customHeight="1" x14ac:dyDescent="0.25">
      <c r="A5" s="184" t="s">
        <v>124</v>
      </c>
      <c r="B5" s="184" t="s">
        <v>226</v>
      </c>
      <c r="C5" s="184" t="s">
        <v>12</v>
      </c>
      <c r="D5" s="252" t="s">
        <v>236</v>
      </c>
      <c r="E5" s="5">
        <v>0.18434022785626028</v>
      </c>
      <c r="F5" s="6">
        <v>0.70423100000000005</v>
      </c>
      <c r="G5" s="6">
        <v>7.9999999999999996E-6</v>
      </c>
      <c r="H5" s="262">
        <v>-3.8183108587641623</v>
      </c>
      <c r="I5" s="188">
        <v>0.11948275742031272</v>
      </c>
      <c r="J5" s="189">
        <v>0.51288301949611603</v>
      </c>
      <c r="K5" s="189">
        <v>3.0000000000000001E-6</v>
      </c>
      <c r="L5" s="274">
        <v>4.779581227221108</v>
      </c>
      <c r="M5" s="204">
        <v>4.9817220272663255E-3</v>
      </c>
      <c r="N5" s="7">
        <v>0.28302703994726158</v>
      </c>
      <c r="O5" s="7">
        <v>5.0000000000000004E-6</v>
      </c>
      <c r="P5" s="285">
        <v>8.5591508482263379</v>
      </c>
    </row>
    <row r="6" spans="1:16" s="184" customFormat="1" ht="18" customHeight="1" x14ac:dyDescent="0.25">
      <c r="A6" s="184" t="s">
        <v>126</v>
      </c>
      <c r="B6" s="184" t="s">
        <v>227</v>
      </c>
      <c r="C6" s="184" t="s">
        <v>12</v>
      </c>
      <c r="D6" s="252" t="s">
        <v>236</v>
      </c>
      <c r="E6" s="5">
        <v>0.22060541410349305</v>
      </c>
      <c r="F6" s="6">
        <v>0.704959</v>
      </c>
      <c r="G6" s="6">
        <v>6.9999999999999999E-6</v>
      </c>
      <c r="H6" s="262">
        <v>6.5152590489714335</v>
      </c>
      <c r="I6" s="188">
        <v>0.13941487847385128</v>
      </c>
      <c r="J6" s="193">
        <v>0.51277701680524579</v>
      </c>
      <c r="K6" s="193">
        <v>1.0000000000000001E-5</v>
      </c>
      <c r="L6" s="274">
        <v>2.7117928293596272</v>
      </c>
      <c r="M6" s="195">
        <v>9.6617526489221409E-3</v>
      </c>
      <c r="N6" s="196">
        <v>0.28286402744649108</v>
      </c>
      <c r="O6" s="196">
        <v>6.0000000000000002E-6</v>
      </c>
      <c r="P6" s="285">
        <v>2.7946123907240938</v>
      </c>
    </row>
    <row r="7" spans="1:16" s="184" customFormat="1" ht="18" customHeight="1" thickBot="1" x14ac:dyDescent="0.3">
      <c r="A7" s="184" t="s">
        <v>101</v>
      </c>
      <c r="B7" s="184" t="s">
        <v>228</v>
      </c>
      <c r="C7" s="184" t="s">
        <v>12</v>
      </c>
      <c r="D7" s="252" t="s">
        <v>236</v>
      </c>
      <c r="E7" s="5">
        <v>0.15962509145843462</v>
      </c>
      <c r="F7" s="189">
        <v>0.70469800000000005</v>
      </c>
      <c r="G7" s="189">
        <v>6.0000000000000002E-6</v>
      </c>
      <c r="H7" s="267">
        <v>2.8105039034787005</v>
      </c>
      <c r="I7" s="188">
        <v>0.14122833147575239</v>
      </c>
      <c r="J7" s="189">
        <v>0.51275001611983551</v>
      </c>
      <c r="K7" s="189">
        <v>3.0000000000000001E-6</v>
      </c>
      <c r="L7" s="275">
        <v>2.1850920110377814</v>
      </c>
      <c r="M7" s="204">
        <v>1.1094935663561723E-2</v>
      </c>
      <c r="N7" s="7">
        <v>0.28289803923514512</v>
      </c>
      <c r="O7" s="7">
        <v>3.9999999999999998E-6</v>
      </c>
      <c r="P7" s="285">
        <v>3.9973561237371946</v>
      </c>
    </row>
    <row r="8" spans="1:16" s="184" customFormat="1" ht="25.5" customHeight="1" thickTop="1" x14ac:dyDescent="0.25">
      <c r="A8" s="349" t="s">
        <v>179</v>
      </c>
      <c r="B8" s="349"/>
      <c r="C8" s="349"/>
      <c r="D8" s="349"/>
      <c r="E8" s="349"/>
      <c r="F8" s="349"/>
      <c r="G8" s="349"/>
      <c r="H8" s="349"/>
      <c r="I8" s="349"/>
      <c r="J8" s="349"/>
      <c r="K8" s="349"/>
      <c r="L8" s="349"/>
      <c r="M8" s="349"/>
      <c r="N8" s="349"/>
      <c r="O8" s="349"/>
      <c r="P8" s="350"/>
    </row>
    <row r="9" spans="1:16" s="184" customFormat="1" ht="18" customHeight="1" thickBot="1" x14ac:dyDescent="0.3">
      <c r="A9" s="184" t="s">
        <v>125</v>
      </c>
      <c r="B9" s="184" t="s">
        <v>54</v>
      </c>
      <c r="C9" s="184" t="s">
        <v>12</v>
      </c>
      <c r="D9" s="253" t="s">
        <v>236</v>
      </c>
      <c r="E9" s="5">
        <v>0.68172202222193001</v>
      </c>
      <c r="F9" s="6">
        <v>0.70896899999999996</v>
      </c>
      <c r="G9" s="6">
        <v>6.0000000000000002E-6</v>
      </c>
      <c r="H9" s="264">
        <v>63.43506032647106</v>
      </c>
      <c r="I9" s="188">
        <v>0.12290764191522902</v>
      </c>
      <c r="J9" s="189">
        <v>0.5123740065748621</v>
      </c>
      <c r="K9" s="189">
        <v>5.0000000000000004E-6</v>
      </c>
      <c r="L9" s="275">
        <v>-5.1497045700465982</v>
      </c>
      <c r="M9" s="204">
        <v>1.1478240538852063E-2</v>
      </c>
      <c r="N9" s="7">
        <v>0.28271202543355062</v>
      </c>
      <c r="O9" s="7">
        <v>1.0000000000000001E-5</v>
      </c>
      <c r="P9" s="285">
        <v>-2.5805670898171318</v>
      </c>
    </row>
    <row r="10" spans="1:16" s="183" customFormat="1" ht="25.5" customHeight="1" thickTop="1" x14ac:dyDescent="0.25">
      <c r="A10" s="349" t="s">
        <v>112</v>
      </c>
      <c r="B10" s="349"/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50"/>
    </row>
    <row r="11" spans="1:16" s="184" customFormat="1" ht="18" customHeight="1" x14ac:dyDescent="0.25">
      <c r="A11" s="184" t="s">
        <v>121</v>
      </c>
      <c r="B11" s="184" t="s">
        <v>44</v>
      </c>
      <c r="C11" s="184" t="s">
        <v>12</v>
      </c>
      <c r="D11" s="252" t="s">
        <v>236</v>
      </c>
      <c r="E11" s="5">
        <v>0.64765407853041179</v>
      </c>
      <c r="F11" s="6">
        <v>0.70573799999999998</v>
      </c>
      <c r="G11" s="6">
        <v>6.0000000000000002E-6</v>
      </c>
      <c r="H11" s="262">
        <v>17.572746628813363</v>
      </c>
      <c r="I11" s="188">
        <v>0.12923692113573154</v>
      </c>
      <c r="J11" s="193">
        <v>0.51276501650061901</v>
      </c>
      <c r="K11" s="193">
        <v>3.9999999999999998E-6</v>
      </c>
      <c r="L11" s="274">
        <v>2.477703576773127</v>
      </c>
      <c r="M11" s="195">
        <v>9.005351027263608E-3</v>
      </c>
      <c r="N11" s="196">
        <v>0.28301803953258414</v>
      </c>
      <c r="O11" s="196">
        <v>7.9999999999999996E-6</v>
      </c>
      <c r="P11" s="285">
        <v>8.2408731928551582</v>
      </c>
    </row>
    <row r="12" spans="1:16" s="184" customFormat="1" ht="18" customHeight="1" x14ac:dyDescent="0.25">
      <c r="A12" s="184" t="s">
        <v>122</v>
      </c>
      <c r="B12" s="184" t="s">
        <v>47</v>
      </c>
      <c r="C12" s="184" t="s">
        <v>12</v>
      </c>
      <c r="D12" s="252" t="s">
        <v>236</v>
      </c>
      <c r="E12" s="5">
        <v>0.58904762879053385</v>
      </c>
      <c r="F12" s="6">
        <v>0.70581799999999995</v>
      </c>
      <c r="G12" s="6">
        <v>7.9999999999999996E-6</v>
      </c>
      <c r="H12" s="262">
        <v>18.708303761532097</v>
      </c>
      <c r="I12" s="188">
        <v>0.13162649425067408</v>
      </c>
      <c r="J12" s="193">
        <v>0.51270801505364161</v>
      </c>
      <c r="K12" s="193">
        <v>3.9999999999999998E-6</v>
      </c>
      <c r="L12" s="274">
        <v>1.36577962698059</v>
      </c>
      <c r="M12" s="195">
        <v>1.232592530324482E-2</v>
      </c>
      <c r="N12" s="196">
        <v>0.28295403095527544</v>
      </c>
      <c r="O12" s="196">
        <v>6.9999999999999999E-6</v>
      </c>
      <c r="P12" s="285">
        <v>5.9773663834872259</v>
      </c>
    </row>
    <row r="13" spans="1:16" s="184" customFormat="1" ht="18" customHeight="1" x14ac:dyDescent="0.25">
      <c r="A13" s="184" t="s">
        <v>122</v>
      </c>
      <c r="B13" s="184" t="s">
        <v>47</v>
      </c>
      <c r="C13" s="184" t="s">
        <v>12</v>
      </c>
      <c r="D13" s="252" t="s">
        <v>237</v>
      </c>
      <c r="E13" s="229">
        <v>2.5283859437148473</v>
      </c>
      <c r="F13" s="230">
        <v>0.70843400000000001</v>
      </c>
      <c r="G13" s="230">
        <v>7.9999999999999996E-6</v>
      </c>
      <c r="H13" s="266">
        <v>55.841022001419383</v>
      </c>
      <c r="I13" s="232">
        <v>0.12427545556671393</v>
      </c>
      <c r="J13" s="233">
        <v>0.51267301089620287</v>
      </c>
      <c r="K13" s="233">
        <v>1.0000000000000001E-5</v>
      </c>
      <c r="L13" s="276">
        <v>0.68295553983244162</v>
      </c>
      <c r="M13" s="195"/>
      <c r="N13" s="196"/>
      <c r="O13" s="196"/>
      <c r="P13" s="285"/>
    </row>
    <row r="14" spans="1:16" s="184" customFormat="1" ht="18" customHeight="1" thickBot="1" x14ac:dyDescent="0.3">
      <c r="A14" s="184" t="s">
        <v>94</v>
      </c>
      <c r="B14" s="184" t="s">
        <v>95</v>
      </c>
      <c r="C14" s="184" t="s">
        <v>12</v>
      </c>
      <c r="D14" s="253" t="s">
        <v>236</v>
      </c>
      <c r="E14" s="5">
        <v>0.6682595207530363</v>
      </c>
      <c r="F14" s="189">
        <v>0.70633000000000001</v>
      </c>
      <c r="G14" s="189">
        <v>6.9999999999999999E-6</v>
      </c>
      <c r="H14" s="267">
        <v>25.975869410930219</v>
      </c>
      <c r="I14" s="188">
        <v>0.12604282321838517</v>
      </c>
      <c r="J14" s="189">
        <v>0.5126770142666891</v>
      </c>
      <c r="K14" s="189">
        <v>3.0000000000000001E-6</v>
      </c>
      <c r="L14" s="275">
        <v>0.76104905779583731</v>
      </c>
      <c r="M14" s="204">
        <v>1.139032945538466E-2</v>
      </c>
      <c r="N14" s="7">
        <v>0.2829270407769055</v>
      </c>
      <c r="O14" s="7">
        <v>6.9999999999999999E-6</v>
      </c>
      <c r="P14" s="285">
        <v>5.0229247274602429</v>
      </c>
    </row>
    <row r="15" spans="1:16" s="184" customFormat="1" ht="29.25" customHeight="1" thickTop="1" x14ac:dyDescent="0.25">
      <c r="A15" s="349" t="s">
        <v>217</v>
      </c>
      <c r="B15" s="349"/>
      <c r="C15" s="349"/>
      <c r="D15" s="349"/>
      <c r="E15" s="349"/>
      <c r="F15" s="349"/>
      <c r="G15" s="349"/>
      <c r="H15" s="349"/>
      <c r="I15" s="349"/>
      <c r="J15" s="349"/>
      <c r="K15" s="349"/>
      <c r="L15" s="349"/>
      <c r="M15" s="349"/>
      <c r="N15" s="349"/>
      <c r="O15" s="349"/>
      <c r="P15" s="350"/>
    </row>
    <row r="16" spans="1:16" ht="18" customHeight="1" x14ac:dyDescent="0.25">
      <c r="A16" s="205" t="s">
        <v>190</v>
      </c>
      <c r="B16" s="335"/>
      <c r="C16" s="184" t="s">
        <v>12</v>
      </c>
      <c r="D16" s="252" t="s">
        <v>236</v>
      </c>
      <c r="E16" s="208">
        <v>9.8574451546557746</v>
      </c>
      <c r="F16" s="209">
        <v>0.80865010027765971</v>
      </c>
      <c r="G16" s="209">
        <v>1.2E-5</v>
      </c>
      <c r="H16" s="270">
        <v>1478.3548655452062</v>
      </c>
      <c r="I16" s="221">
        <v>0.11511771743623821</v>
      </c>
      <c r="J16" s="211">
        <v>0.51190312955472228</v>
      </c>
      <c r="K16" s="211">
        <v>5.0000000000000004E-6</v>
      </c>
      <c r="L16" s="278">
        <v>-14.335075536299202</v>
      </c>
      <c r="M16" s="213">
        <v>7.1865401618119084E-3</v>
      </c>
      <c r="N16" s="214">
        <v>0.28223350377730638</v>
      </c>
      <c r="O16" s="214">
        <v>1.2E-5</v>
      </c>
      <c r="P16" s="286">
        <v>-19.502315281703098</v>
      </c>
    </row>
    <row r="17" spans="1:16" ht="18" customHeight="1" x14ac:dyDescent="0.25">
      <c r="A17" s="205" t="s">
        <v>191</v>
      </c>
      <c r="B17" s="335"/>
      <c r="C17" s="184" t="s">
        <v>12</v>
      </c>
      <c r="D17" s="252" t="s">
        <v>236</v>
      </c>
      <c r="E17" s="208">
        <v>12.244343032604016</v>
      </c>
      <c r="F17" s="209">
        <v>0.8474268173717846</v>
      </c>
      <c r="G17" s="209">
        <v>1.0000000000000001E-5</v>
      </c>
      <c r="H17" s="270">
        <v>2028.7695865405908</v>
      </c>
      <c r="I17" s="221">
        <v>0.10448974060703337</v>
      </c>
      <c r="J17" s="211">
        <v>0.51185212864514484</v>
      </c>
      <c r="K17" s="211">
        <v>9.0000000000000002E-6</v>
      </c>
      <c r="L17" s="278">
        <v>-15.329947347937356</v>
      </c>
      <c r="M17" s="213">
        <v>5.8748102987282638E-3</v>
      </c>
      <c r="N17" s="214">
        <v>0.28209949689078861</v>
      </c>
      <c r="O17" s="214">
        <v>6.0000000000000002E-6</v>
      </c>
      <c r="P17" s="286">
        <v>-24.241141121749131</v>
      </c>
    </row>
    <row r="18" spans="1:16" ht="18" customHeight="1" x14ac:dyDescent="0.25">
      <c r="A18" s="205" t="s">
        <v>192</v>
      </c>
      <c r="B18" s="336" t="s">
        <v>176</v>
      </c>
      <c r="C18" s="184" t="s">
        <v>12</v>
      </c>
      <c r="D18" s="252" t="s">
        <v>236</v>
      </c>
      <c r="E18" s="208">
        <v>1.3722177953483785</v>
      </c>
      <c r="F18" s="215">
        <v>0.720927740279518</v>
      </c>
      <c r="G18" s="215">
        <v>6.0000000000000002E-6</v>
      </c>
      <c r="H18" s="263">
        <v>233.18297061061699</v>
      </c>
      <c r="I18" s="221">
        <v>0.11242671020137003</v>
      </c>
      <c r="J18" s="211">
        <v>0.51128911860412185</v>
      </c>
      <c r="K18" s="211">
        <v>6.9999999999999999E-6</v>
      </c>
      <c r="L18" s="278">
        <v>-26.31255185683079</v>
      </c>
      <c r="M18" s="213">
        <v>1.7768762809868201E-2</v>
      </c>
      <c r="N18" s="214">
        <v>0.28205149442397631</v>
      </c>
      <c r="O18" s="214">
        <v>9.0000000000000002E-6</v>
      </c>
      <c r="P18" s="286">
        <v>-25.938630974899901</v>
      </c>
    </row>
    <row r="19" spans="1:16" ht="18" customHeight="1" thickBot="1" x14ac:dyDescent="0.3">
      <c r="A19" s="205" t="s">
        <v>193</v>
      </c>
      <c r="B19" s="336" t="s">
        <v>175</v>
      </c>
      <c r="C19" s="184" t="s">
        <v>12</v>
      </c>
      <c r="D19" s="253" t="s">
        <v>236</v>
      </c>
      <c r="E19" s="208">
        <v>0.60835076544861633</v>
      </c>
      <c r="F19" s="215">
        <v>0.71809676093368247</v>
      </c>
      <c r="G19" s="215">
        <v>1.2E-5</v>
      </c>
      <c r="H19" s="271">
        <v>192.99873575134851</v>
      </c>
      <c r="I19" s="221">
        <v>8.9525213341981477E-2</v>
      </c>
      <c r="J19" s="211">
        <v>0.51089111150584998</v>
      </c>
      <c r="K19" s="211">
        <v>6.9999999999999999E-6</v>
      </c>
      <c r="L19" s="279">
        <v>-34.076453445707202</v>
      </c>
      <c r="M19" s="213">
        <v>4.2170289514754655E-3</v>
      </c>
      <c r="N19" s="214">
        <v>0.28121745156311195</v>
      </c>
      <c r="O19" s="214">
        <v>5.0000000000000004E-6</v>
      </c>
      <c r="P19" s="286">
        <v>-55.432517173402694</v>
      </c>
    </row>
    <row r="20" spans="1:16" s="184" customFormat="1" ht="25.5" customHeight="1" thickTop="1" x14ac:dyDescent="0.25">
      <c r="A20" s="349" t="s">
        <v>216</v>
      </c>
      <c r="B20" s="349"/>
      <c r="C20" s="349"/>
      <c r="D20" s="349"/>
      <c r="E20" s="349"/>
      <c r="F20" s="349"/>
      <c r="G20" s="349"/>
      <c r="H20" s="349"/>
      <c r="I20" s="349"/>
      <c r="J20" s="349"/>
      <c r="K20" s="349"/>
      <c r="L20" s="349"/>
      <c r="M20" s="349"/>
      <c r="N20" s="349"/>
      <c r="O20" s="349"/>
      <c r="P20" s="350"/>
    </row>
    <row r="21" spans="1:16" s="184" customFormat="1" ht="18" customHeight="1" x14ac:dyDescent="0.25">
      <c r="A21" s="184" t="s">
        <v>87</v>
      </c>
      <c r="B21" s="184" t="s">
        <v>229</v>
      </c>
      <c r="C21" s="184" t="s">
        <v>12</v>
      </c>
      <c r="D21" s="252" t="s">
        <v>236</v>
      </c>
      <c r="E21" s="5">
        <v>0.34365835598690531</v>
      </c>
      <c r="F21" s="189">
        <v>0.70670599999999995</v>
      </c>
      <c r="G21" s="189">
        <v>5.0000000000000004E-6</v>
      </c>
      <c r="H21" s="265">
        <v>31.312987934704051</v>
      </c>
      <c r="I21" s="188">
        <v>0.12226468715678145</v>
      </c>
      <c r="J21" s="189">
        <v>0.51254701096656541</v>
      </c>
      <c r="K21" s="189">
        <v>3.9999999999999998E-6</v>
      </c>
      <c r="L21" s="274">
        <v>-1.7749178452364234</v>
      </c>
      <c r="M21" s="204">
        <v>9.2821390425265448E-3</v>
      </c>
      <c r="N21" s="7">
        <v>0.28270902918712015</v>
      </c>
      <c r="O21" s="7">
        <v>5.0000000000000004E-6</v>
      </c>
      <c r="P21" s="285">
        <v>-2.6865220177818561</v>
      </c>
    </row>
    <row r="22" spans="1:16" s="184" customFormat="1" ht="18" customHeight="1" thickBot="1" x14ac:dyDescent="0.3">
      <c r="A22" s="184" t="s">
        <v>90</v>
      </c>
      <c r="B22" s="184" t="s">
        <v>91</v>
      </c>
      <c r="C22" s="184" t="s">
        <v>12</v>
      </c>
      <c r="D22" s="253" t="s">
        <v>236</v>
      </c>
      <c r="E22" s="5">
        <v>0.57522935025439259</v>
      </c>
      <c r="F22" s="189">
        <v>0.709507</v>
      </c>
      <c r="G22" s="189">
        <v>6.9999999999999999E-6</v>
      </c>
      <c r="H22" s="267">
        <v>71.071682044001605</v>
      </c>
      <c r="I22" s="188">
        <v>0.11587098316430627</v>
      </c>
      <c r="J22" s="189">
        <v>0.51233400555943942</v>
      </c>
      <c r="K22" s="189">
        <v>6.0000000000000002E-6</v>
      </c>
      <c r="L22" s="275">
        <v>-5.9300020786723362</v>
      </c>
      <c r="M22" s="204">
        <v>1.4149286441878677E-2</v>
      </c>
      <c r="N22" s="7">
        <v>0.28269202828332951</v>
      </c>
      <c r="O22" s="7">
        <v>7.9999999999999996E-6</v>
      </c>
      <c r="P22" s="285">
        <v>-3.2877174061740622</v>
      </c>
    </row>
    <row r="23" spans="1:16" ht="24" customHeight="1" thickTop="1" x14ac:dyDescent="0.25">
      <c r="A23" s="349" t="s">
        <v>218</v>
      </c>
      <c r="B23" s="349"/>
      <c r="C23" s="349"/>
      <c r="D23" s="349"/>
      <c r="E23" s="349"/>
      <c r="F23" s="349"/>
      <c r="G23" s="349"/>
      <c r="H23" s="349"/>
      <c r="I23" s="349"/>
      <c r="J23" s="349"/>
      <c r="K23" s="349"/>
      <c r="L23" s="349"/>
      <c r="M23" s="349"/>
      <c r="N23" s="349"/>
      <c r="O23" s="349"/>
      <c r="P23" s="350"/>
    </row>
    <row r="24" spans="1:16" s="184" customFormat="1" ht="18" customHeight="1" x14ac:dyDescent="0.25">
      <c r="A24" s="184" t="s">
        <v>97</v>
      </c>
      <c r="B24" s="184" t="s">
        <v>98</v>
      </c>
      <c r="C24" s="184" t="s">
        <v>12</v>
      </c>
      <c r="D24" s="252" t="s">
        <v>236</v>
      </c>
      <c r="E24" s="5">
        <v>0.42024231967228143</v>
      </c>
      <c r="F24" s="189">
        <v>0.70559499999999997</v>
      </c>
      <c r="G24" s="189">
        <v>5.0000000000000004E-6</v>
      </c>
      <c r="H24" s="265">
        <v>15.542938254080596</v>
      </c>
      <c r="I24" s="188">
        <v>0.12948548368800528</v>
      </c>
      <c r="J24" s="189">
        <v>0.512719015332883</v>
      </c>
      <c r="K24" s="189">
        <v>1.9999999999999999E-6</v>
      </c>
      <c r="L24" s="274">
        <v>1.5803614418552492</v>
      </c>
      <c r="M24" s="204">
        <v>1.0535632533279497E-2</v>
      </c>
      <c r="N24" s="7">
        <v>0.28296004253132262</v>
      </c>
      <c r="O24" s="7">
        <v>5.0000000000000004E-6</v>
      </c>
      <c r="P24" s="285">
        <v>6.1899510696328264</v>
      </c>
    </row>
    <row r="25" spans="1:16" s="184" customFormat="1" ht="18" customHeight="1" thickBot="1" x14ac:dyDescent="0.3">
      <c r="A25" s="184" t="s">
        <v>97</v>
      </c>
      <c r="B25" s="184" t="s">
        <v>98</v>
      </c>
      <c r="C25" s="184" t="s">
        <v>12</v>
      </c>
      <c r="D25" s="253" t="s">
        <v>237</v>
      </c>
      <c r="E25" s="229">
        <v>1.7941365956471096</v>
      </c>
      <c r="F25" s="230">
        <v>0.70813199999999998</v>
      </c>
      <c r="G25" s="230">
        <v>7.9999999999999996E-6</v>
      </c>
      <c r="H25" s="268">
        <v>51.554293825406546</v>
      </c>
      <c r="I25" s="232">
        <v>0.12712344361563152</v>
      </c>
      <c r="J25" s="233">
        <v>0.51269801138438409</v>
      </c>
      <c r="K25" s="233">
        <v>9.0000000000000002E-6</v>
      </c>
      <c r="L25" s="280">
        <v>1.1706386257759327</v>
      </c>
      <c r="M25" s="204"/>
      <c r="N25" s="7"/>
      <c r="O25" s="7"/>
      <c r="P25" s="285"/>
    </row>
    <row r="26" spans="1:16" ht="25.5" customHeight="1" thickTop="1" x14ac:dyDescent="0.25">
      <c r="A26" s="349" t="s">
        <v>178</v>
      </c>
      <c r="B26" s="349"/>
      <c r="C26" s="349"/>
      <c r="D26" s="349"/>
      <c r="E26" s="349"/>
      <c r="F26" s="349"/>
      <c r="G26" s="349"/>
      <c r="H26" s="349"/>
      <c r="I26" s="349"/>
      <c r="J26" s="349"/>
      <c r="K26" s="349"/>
      <c r="L26" s="349"/>
      <c r="M26" s="349"/>
      <c r="N26" s="349"/>
      <c r="O26" s="349"/>
      <c r="P26" s="350"/>
    </row>
    <row r="27" spans="1:16" s="184" customFormat="1" ht="18" customHeight="1" x14ac:dyDescent="0.25">
      <c r="A27" s="184" t="s">
        <v>127</v>
      </c>
      <c r="B27" s="184" t="s">
        <v>59</v>
      </c>
      <c r="C27" s="184" t="s">
        <v>12</v>
      </c>
      <c r="D27" s="252" t="s">
        <v>236</v>
      </c>
      <c r="E27" s="5">
        <v>0.90566229142021526</v>
      </c>
      <c r="F27" s="189">
        <v>0.71019399999999999</v>
      </c>
      <c r="G27" s="189">
        <v>5.0000000000000004E-6</v>
      </c>
      <c r="H27" s="265">
        <v>80.823278921220435</v>
      </c>
      <c r="I27" s="188">
        <v>0.11296137172571166</v>
      </c>
      <c r="J27" s="189">
        <v>0.51226000368090729</v>
      </c>
      <c r="K27" s="189">
        <v>3.9999999999999998E-6</v>
      </c>
      <c r="L27" s="274">
        <v>-7.3735524696327825</v>
      </c>
      <c r="M27" s="19">
        <v>1.1583898907176945E-2</v>
      </c>
      <c r="N27" s="189">
        <v>0.28277703280228256</v>
      </c>
      <c r="O27" s="189">
        <v>5.0000000000000004E-6</v>
      </c>
      <c r="P27" s="287">
        <v>-0.28174046421969301</v>
      </c>
    </row>
    <row r="28" spans="1:16" s="184" customFormat="1" ht="18" customHeight="1" x14ac:dyDescent="0.25">
      <c r="A28" s="184" t="s">
        <v>127</v>
      </c>
      <c r="B28" s="184" t="s">
        <v>59</v>
      </c>
      <c r="C28" s="184" t="s">
        <v>12</v>
      </c>
      <c r="D28" s="252" t="s">
        <v>237</v>
      </c>
      <c r="E28" s="231">
        <v>0.9949821283971777</v>
      </c>
      <c r="F28" s="233">
        <v>0.70988200000000001</v>
      </c>
      <c r="G28" s="233">
        <v>6.9999999999999999E-6</v>
      </c>
      <c r="H28" s="266">
        <v>76.394606103620248</v>
      </c>
      <c r="I28" s="235">
        <v>0.10663245878819984</v>
      </c>
      <c r="J28" s="230">
        <v>0.51224000366139433</v>
      </c>
      <c r="K28" s="230">
        <v>9.0000000000000002E-6</v>
      </c>
      <c r="L28" s="276">
        <v>-7.7636917006873585</v>
      </c>
      <c r="M28" s="19"/>
      <c r="N28" s="189"/>
      <c r="O28" s="189"/>
      <c r="P28" s="287"/>
    </row>
    <row r="29" spans="1:16" s="184" customFormat="1" ht="18" customHeight="1" x14ac:dyDescent="0.25">
      <c r="A29" s="184" t="s">
        <v>128</v>
      </c>
      <c r="B29" s="184" t="s">
        <v>230</v>
      </c>
      <c r="C29" s="184" t="s">
        <v>12</v>
      </c>
      <c r="D29" s="252" t="s">
        <v>236</v>
      </c>
      <c r="E29" s="5">
        <v>0.61637659089074581</v>
      </c>
      <c r="F29" s="189">
        <v>0.70966200000000002</v>
      </c>
      <c r="G29" s="189">
        <v>6.0000000000000002E-6</v>
      </c>
      <c r="H29" s="265">
        <v>73.271823988645394</v>
      </c>
      <c r="I29" s="188">
        <v>0.11887724205370837</v>
      </c>
      <c r="J29" s="189">
        <v>0.51229300451863102</v>
      </c>
      <c r="K29" s="189">
        <v>3.0000000000000001E-6</v>
      </c>
      <c r="L29" s="274">
        <v>-6.7298070250154662</v>
      </c>
      <c r="M29" s="19">
        <v>1.5093318001552752E-2</v>
      </c>
      <c r="N29" s="189">
        <v>0.28269302833649368</v>
      </c>
      <c r="O29" s="189">
        <v>6.9999999999999999E-6</v>
      </c>
      <c r="P29" s="287">
        <v>-3.2523529715622335</v>
      </c>
    </row>
    <row r="30" spans="1:16" s="184" customFormat="1" ht="18" customHeight="1" x14ac:dyDescent="0.25">
      <c r="A30" s="184" t="s">
        <v>128</v>
      </c>
      <c r="B30" s="184" t="s">
        <v>230</v>
      </c>
      <c r="C30" s="184" t="s">
        <v>12</v>
      </c>
      <c r="D30" s="252" t="s">
        <v>237</v>
      </c>
      <c r="E30" s="231">
        <v>1.1762061915843931</v>
      </c>
      <c r="F30" s="233">
        <v>0.70996300000000001</v>
      </c>
      <c r="G30" s="233">
        <v>5.0000000000000004E-6</v>
      </c>
      <c r="H30" s="266">
        <v>77.544357700496391</v>
      </c>
      <c r="I30" s="235">
        <v>0.11297698519395163</v>
      </c>
      <c r="J30" s="230">
        <v>0.51225500410076164</v>
      </c>
      <c r="K30" s="230">
        <v>9.0000000000000002E-6</v>
      </c>
      <c r="L30" s="276">
        <v>-7.471078992161706</v>
      </c>
      <c r="M30" s="19"/>
      <c r="N30" s="189"/>
      <c r="O30" s="189"/>
      <c r="P30" s="287"/>
    </row>
    <row r="31" spans="1:16" s="184" customFormat="1" ht="18" customHeight="1" x14ac:dyDescent="0.25">
      <c r="A31" s="184" t="s">
        <v>129</v>
      </c>
      <c r="B31" s="184" t="s">
        <v>231</v>
      </c>
      <c r="C31" s="184" t="s">
        <v>12</v>
      </c>
      <c r="D31" s="252" t="s">
        <v>236</v>
      </c>
      <c r="E31" s="5">
        <v>0.75903387787797694</v>
      </c>
      <c r="F31" s="189">
        <v>0.710283</v>
      </c>
      <c r="G31" s="189">
        <v>7.9999999999999996E-6</v>
      </c>
      <c r="H31" s="265">
        <v>82.086586231369111</v>
      </c>
      <c r="I31" s="188">
        <v>0.11316448486670665</v>
      </c>
      <c r="J31" s="189">
        <v>0.51226100370629291</v>
      </c>
      <c r="K31" s="189">
        <v>6.0000000000000002E-6</v>
      </c>
      <c r="L31" s="274">
        <v>-7.3540450319153905</v>
      </c>
      <c r="M31" s="19">
        <v>1.146524547840139E-2</v>
      </c>
      <c r="N31" s="189">
        <v>0.28265102610359927</v>
      </c>
      <c r="O31" s="189">
        <v>6.0000000000000002E-6</v>
      </c>
      <c r="P31" s="287">
        <v>-4.7376592252323935</v>
      </c>
    </row>
    <row r="32" spans="1:16" s="184" customFormat="1" ht="18" customHeight="1" x14ac:dyDescent="0.25">
      <c r="A32" s="184" t="s">
        <v>129</v>
      </c>
      <c r="B32" s="184" t="s">
        <v>231</v>
      </c>
      <c r="C32" s="184" t="s">
        <v>12</v>
      </c>
      <c r="D32" s="252" t="s">
        <v>237</v>
      </c>
      <c r="E32" s="229">
        <v>1.0153273306700237</v>
      </c>
      <c r="F32" s="230">
        <v>0.71015499999999998</v>
      </c>
      <c r="G32" s="230">
        <v>9.0000000000000002E-6</v>
      </c>
      <c r="H32" s="266">
        <v>80.269694819019577</v>
      </c>
      <c r="I32" s="232">
        <v>0.11064203370964648</v>
      </c>
      <c r="J32" s="233">
        <v>0.5122310022651605</v>
      </c>
      <c r="K32" s="233">
        <v>9.0000000000000002E-6</v>
      </c>
      <c r="L32" s="276">
        <v>-7.9392814196288519</v>
      </c>
      <c r="M32" s="19"/>
      <c r="N32" s="189"/>
      <c r="O32" s="189"/>
      <c r="P32" s="287"/>
    </row>
    <row r="33" spans="1:16" s="184" customFormat="1" ht="18" customHeight="1" x14ac:dyDescent="0.25">
      <c r="A33" s="184" t="s">
        <v>130</v>
      </c>
      <c r="B33" s="184" t="s">
        <v>232</v>
      </c>
      <c r="C33" s="184" t="s">
        <v>12</v>
      </c>
      <c r="D33" s="252" t="s">
        <v>236</v>
      </c>
      <c r="E33" s="5">
        <v>0.69248830516611148</v>
      </c>
      <c r="F33" s="189">
        <v>0.709453</v>
      </c>
      <c r="G33" s="189">
        <v>6.9999999999999999E-6</v>
      </c>
      <c r="H33" s="265">
        <v>70.305180979417514</v>
      </c>
      <c r="I33" s="188">
        <v>0.11790929420416979</v>
      </c>
      <c r="J33" s="189">
        <v>0.51230200474710119</v>
      </c>
      <c r="K33" s="189">
        <v>3.9999999999999998E-6</v>
      </c>
      <c r="L33" s="274">
        <v>-6.5542400855744809</v>
      </c>
      <c r="M33" s="19">
        <v>1.3786007343412026E-2</v>
      </c>
      <c r="N33" s="189">
        <v>0.28276403211114853</v>
      </c>
      <c r="O33" s="189">
        <v>6.0000000000000002E-6</v>
      </c>
      <c r="P33" s="287">
        <v>-0.74147811416680476</v>
      </c>
    </row>
    <row r="34" spans="1:16" s="184" customFormat="1" ht="18" customHeight="1" x14ac:dyDescent="0.25">
      <c r="A34" s="184" t="s">
        <v>130</v>
      </c>
      <c r="B34" s="184" t="s">
        <v>232</v>
      </c>
      <c r="C34" s="184" t="s">
        <v>12</v>
      </c>
      <c r="D34" s="252" t="s">
        <v>237</v>
      </c>
      <c r="E34" s="229">
        <v>0.9415050596455421</v>
      </c>
      <c r="F34" s="230">
        <v>0.70964899999999997</v>
      </c>
      <c r="G34" s="230">
        <v>2.0000000000000002E-5</v>
      </c>
      <c r="H34" s="266">
        <v>73.087295954576973</v>
      </c>
      <c r="I34" s="232">
        <v>0.11316597437129748</v>
      </c>
      <c r="J34" s="233">
        <v>0.51225700277286879</v>
      </c>
      <c r="K34" s="233">
        <v>9.0000000000000002E-6</v>
      </c>
      <c r="L34" s="276">
        <v>-7.4320910102498861</v>
      </c>
      <c r="M34" s="19"/>
      <c r="N34" s="189"/>
      <c r="O34" s="189"/>
      <c r="P34" s="287"/>
    </row>
    <row r="35" spans="1:16" s="184" customFormat="1" ht="18" customHeight="1" x14ac:dyDescent="0.25">
      <c r="A35" s="199" t="s">
        <v>131</v>
      </c>
      <c r="B35" s="184" t="s">
        <v>235</v>
      </c>
      <c r="C35" s="184" t="s">
        <v>70</v>
      </c>
      <c r="D35" s="252" t="s">
        <v>236</v>
      </c>
      <c r="E35" s="5">
        <v>0.20860674861085976</v>
      </c>
      <c r="F35" s="189">
        <v>0.70811299999999999</v>
      </c>
      <c r="G35" s="189">
        <v>6.0000000000000002E-6</v>
      </c>
      <c r="H35" s="265">
        <v>51.28459900638704</v>
      </c>
      <c r="I35" s="188">
        <v>0.12108540403471083</v>
      </c>
      <c r="J35" s="189">
        <v>0.51255401114426424</v>
      </c>
      <c r="K35" s="189">
        <v>5.0000000000000004E-6</v>
      </c>
      <c r="L35" s="274">
        <v>-1.6383657812291119</v>
      </c>
      <c r="M35" s="19">
        <v>1.1635993246152429E-2</v>
      </c>
      <c r="N35" s="189">
        <v>0.28278403317443163</v>
      </c>
      <c r="O35" s="189">
        <v>6.0000000000000002E-6</v>
      </c>
      <c r="P35" s="287">
        <v>-3.4189421941333009E-2</v>
      </c>
    </row>
    <row r="36" spans="1:16" s="184" customFormat="1" ht="18" customHeight="1" x14ac:dyDescent="0.25">
      <c r="A36" s="199" t="s">
        <v>132</v>
      </c>
      <c r="B36" s="184" t="s">
        <v>234</v>
      </c>
      <c r="C36" s="184" t="s">
        <v>12</v>
      </c>
      <c r="D36" s="252" t="s">
        <v>236</v>
      </c>
      <c r="E36" s="5">
        <v>0.82482327507719866</v>
      </c>
      <c r="F36" s="189">
        <v>0.70915799999999996</v>
      </c>
      <c r="G36" s="189">
        <v>1.1E-5</v>
      </c>
      <c r="H36" s="265">
        <v>66.117814052517602</v>
      </c>
      <c r="I36" s="188">
        <v>0.10007160975640064</v>
      </c>
      <c r="J36" s="189">
        <v>0.51236300629562082</v>
      </c>
      <c r="K36" s="189">
        <v>3.9999999999999998E-6</v>
      </c>
      <c r="L36" s="274">
        <v>-5.364286384919037</v>
      </c>
      <c r="M36" s="19">
        <v>1.2332575658321403E-2</v>
      </c>
      <c r="N36" s="189">
        <v>0.28279103354658075</v>
      </c>
      <c r="O36" s="189">
        <v>5.0000000000000004E-6</v>
      </c>
      <c r="P36" s="287">
        <v>0.21336162033813721</v>
      </c>
    </row>
    <row r="37" spans="1:16" s="184" customFormat="1" ht="18" customHeight="1" x14ac:dyDescent="0.25">
      <c r="A37" s="199" t="s">
        <v>132</v>
      </c>
      <c r="B37" s="184" t="s">
        <v>234</v>
      </c>
      <c r="C37" s="184" t="s">
        <v>12</v>
      </c>
      <c r="D37" s="252" t="s">
        <v>237</v>
      </c>
      <c r="E37" s="231">
        <v>1.2586988523016489</v>
      </c>
      <c r="F37" s="233">
        <v>0.70962099999999995</v>
      </c>
      <c r="G37" s="233">
        <v>1.1E-5</v>
      </c>
      <c r="H37" s="266">
        <v>72.689850958125305</v>
      </c>
      <c r="I37" s="235">
        <v>0.12845015221470396</v>
      </c>
      <c r="J37" s="230">
        <v>0.51239700826010537</v>
      </c>
      <c r="K37" s="230">
        <v>6.9999999999999999E-6</v>
      </c>
      <c r="L37" s="276">
        <v>-4.7010120181234516</v>
      </c>
      <c r="M37" s="19"/>
      <c r="N37" s="189"/>
      <c r="O37" s="189"/>
      <c r="P37" s="287"/>
    </row>
    <row r="38" spans="1:16" s="184" customFormat="1" ht="18" customHeight="1" x14ac:dyDescent="0.25">
      <c r="A38" s="184" t="s">
        <v>133</v>
      </c>
      <c r="B38" s="184" t="s">
        <v>233</v>
      </c>
      <c r="C38" s="184" t="s">
        <v>12</v>
      </c>
      <c r="D38" s="252" t="s">
        <v>236</v>
      </c>
      <c r="E38" s="5">
        <v>0.96253445984364994</v>
      </c>
      <c r="F38" s="189">
        <v>0.70927099999999998</v>
      </c>
      <c r="G38" s="189">
        <v>6.9999999999999999E-6</v>
      </c>
      <c r="H38" s="265">
        <v>67.721788502483889</v>
      </c>
      <c r="I38" s="188">
        <v>0.11606681608146724</v>
      </c>
      <c r="J38" s="189">
        <v>0.51246800896110545</v>
      </c>
      <c r="K38" s="189">
        <v>3.0000000000000001E-6</v>
      </c>
      <c r="L38" s="274">
        <v>-3.3160054247749482</v>
      </c>
      <c r="M38" s="19">
        <v>1.1715260701962417E-2</v>
      </c>
      <c r="N38" s="189">
        <v>0.28270702908079182</v>
      </c>
      <c r="O38" s="189">
        <v>5.0000000000000004E-6</v>
      </c>
      <c r="P38" s="287">
        <v>-2.7572508870055135</v>
      </c>
    </row>
    <row r="39" spans="1:16" s="184" customFormat="1" ht="18" customHeight="1" x14ac:dyDescent="0.25">
      <c r="A39" s="184" t="s">
        <v>133</v>
      </c>
      <c r="B39" s="184" t="s">
        <v>233</v>
      </c>
      <c r="C39" s="184" t="s">
        <v>12</v>
      </c>
      <c r="D39" s="252" t="s">
        <v>237</v>
      </c>
      <c r="E39" s="229">
        <v>1.1696905000951148</v>
      </c>
      <c r="F39" s="230">
        <v>0.70935300000000001</v>
      </c>
      <c r="G39" s="230">
        <v>9.0000000000000002E-6</v>
      </c>
      <c r="H39" s="266">
        <v>68.885734563519648</v>
      </c>
      <c r="I39" s="232">
        <v>0.11542447953746837</v>
      </c>
      <c r="J39" s="233">
        <v>0.51247200697122652</v>
      </c>
      <c r="K39" s="233">
        <v>7.9999999999999996E-6</v>
      </c>
      <c r="L39" s="276">
        <v>-3.2380164711454107</v>
      </c>
      <c r="M39" s="19"/>
      <c r="N39" s="189"/>
      <c r="O39" s="189"/>
      <c r="P39" s="287"/>
    </row>
    <row r="40" spans="1:16" s="184" customFormat="1" ht="18" customHeight="1" x14ac:dyDescent="0.25">
      <c r="A40" s="199" t="s">
        <v>134</v>
      </c>
      <c r="B40" s="184" t="s">
        <v>74</v>
      </c>
      <c r="C40" s="184" t="s">
        <v>12</v>
      </c>
      <c r="D40" s="252" t="s">
        <v>236</v>
      </c>
      <c r="E40" s="5">
        <v>0.82814356952749324</v>
      </c>
      <c r="F40" s="189">
        <v>0.70957700000000001</v>
      </c>
      <c r="G40" s="189">
        <v>7.9999999999999996E-6</v>
      </c>
      <c r="H40" s="265">
        <v>72.065294535130775</v>
      </c>
      <c r="I40" s="188">
        <v>0.11517297117303049</v>
      </c>
      <c r="J40" s="189">
        <v>0.51228400429016108</v>
      </c>
      <c r="K40" s="189">
        <v>3.9999999999999998E-6</v>
      </c>
      <c r="L40" s="274">
        <v>-6.9053739644542311</v>
      </c>
      <c r="M40" s="19">
        <v>1.4351860915598692E-2</v>
      </c>
      <c r="N40" s="189">
        <v>0.28280903450353545</v>
      </c>
      <c r="O40" s="189">
        <v>5.0000000000000004E-6</v>
      </c>
      <c r="P40" s="287">
        <v>0.84992144333773112</v>
      </c>
    </row>
    <row r="41" spans="1:16" s="184" customFormat="1" ht="18" customHeight="1" x14ac:dyDescent="0.25">
      <c r="A41" s="199" t="s">
        <v>135</v>
      </c>
      <c r="B41" s="184" t="s">
        <v>77</v>
      </c>
      <c r="C41" s="184" t="s">
        <v>12</v>
      </c>
      <c r="D41" s="252" t="s">
        <v>236</v>
      </c>
      <c r="E41" s="5">
        <v>0.59014135869915629</v>
      </c>
      <c r="F41" s="189">
        <v>0.70856300000000005</v>
      </c>
      <c r="G41" s="189">
        <v>6.0000000000000002E-6</v>
      </c>
      <c r="H41" s="265">
        <v>57.672107877928539</v>
      </c>
      <c r="I41" s="188">
        <v>0.11730618812318863</v>
      </c>
      <c r="J41" s="189">
        <v>0.51228500431554658</v>
      </c>
      <c r="K41" s="189">
        <v>3.0000000000000001E-6</v>
      </c>
      <c r="L41" s="274">
        <v>-6.8858665267390595</v>
      </c>
      <c r="M41" s="19">
        <v>1.2454395284679669E-2</v>
      </c>
      <c r="N41" s="189">
        <v>0.28276903237696932</v>
      </c>
      <c r="O41" s="189">
        <v>5.0000000000000004E-6</v>
      </c>
      <c r="P41" s="287">
        <v>-0.56465594110988171</v>
      </c>
    </row>
    <row r="42" spans="1:16" s="184" customFormat="1" ht="18" customHeight="1" x14ac:dyDescent="0.25">
      <c r="A42" s="199" t="s">
        <v>136</v>
      </c>
      <c r="B42" s="184" t="s">
        <v>77</v>
      </c>
      <c r="C42" s="184" t="s">
        <v>12</v>
      </c>
      <c r="D42" s="252" t="s">
        <v>236</v>
      </c>
      <c r="E42" s="5">
        <v>0.57849611718408045</v>
      </c>
      <c r="F42" s="189">
        <v>0.70930400000000005</v>
      </c>
      <c r="G42" s="189">
        <v>6.9999999999999999E-6</v>
      </c>
      <c r="H42" s="265">
        <v>68.19020581973146</v>
      </c>
      <c r="I42" s="188">
        <v>0.11646044896156761</v>
      </c>
      <c r="J42" s="189">
        <v>0.51226900390937757</v>
      </c>
      <c r="K42" s="189">
        <v>3.0000000000000001E-6</v>
      </c>
      <c r="L42" s="274">
        <v>-7.1979855301884665</v>
      </c>
      <c r="M42" s="19">
        <v>1.3361649379656124E-2</v>
      </c>
      <c r="N42" s="189">
        <v>0.28278703333392413</v>
      </c>
      <c r="O42" s="189">
        <v>5.0000000000000004E-6</v>
      </c>
      <c r="P42" s="287">
        <v>7.1903881893042865E-2</v>
      </c>
    </row>
    <row r="43" spans="1:16" s="184" customFormat="1" ht="18" customHeight="1" x14ac:dyDescent="0.25">
      <c r="A43" s="184" t="s">
        <v>137</v>
      </c>
      <c r="B43" s="184" t="s">
        <v>232</v>
      </c>
      <c r="C43" s="184" t="s">
        <v>12</v>
      </c>
      <c r="D43" s="252" t="s">
        <v>236</v>
      </c>
      <c r="E43" s="5">
        <v>0.88280556926268516</v>
      </c>
      <c r="F43" s="189">
        <v>0.71035899999999996</v>
      </c>
      <c r="G43" s="189">
        <v>6.9999999999999999E-6</v>
      </c>
      <c r="H43" s="265">
        <v>83.165365507451568</v>
      </c>
      <c r="I43" s="188">
        <v>0.11932269323717254</v>
      </c>
      <c r="J43" s="189">
        <v>0.51235600611792187</v>
      </c>
      <c r="K43" s="189">
        <v>3.9999999999999998E-6</v>
      </c>
      <c r="L43" s="274">
        <v>-5.5008384489285689</v>
      </c>
      <c r="M43" s="19">
        <v>1.2955887561544317E-2</v>
      </c>
      <c r="N43" s="189">
        <v>0.28275203147317873</v>
      </c>
      <c r="O43" s="189">
        <v>6.0000000000000002E-6</v>
      </c>
      <c r="P43" s="287">
        <v>-1.1658513294998674</v>
      </c>
    </row>
    <row r="44" spans="1:16" s="184" customFormat="1" ht="18" customHeight="1" x14ac:dyDescent="0.25">
      <c r="A44" s="184" t="s">
        <v>137</v>
      </c>
      <c r="B44" s="184" t="s">
        <v>232</v>
      </c>
      <c r="C44" s="184" t="s">
        <v>12</v>
      </c>
      <c r="D44" s="252" t="s">
        <v>237</v>
      </c>
      <c r="E44" s="229">
        <v>1.4864465014095718</v>
      </c>
      <c r="F44" s="230">
        <v>0.71058600000000005</v>
      </c>
      <c r="G44" s="230">
        <v>1.0000000000000001E-5</v>
      </c>
      <c r="H44" s="266">
        <v>86.38750887154157</v>
      </c>
      <c r="I44" s="232">
        <v>0.11563785678403618</v>
      </c>
      <c r="J44" s="233">
        <v>0.51233300425693939</v>
      </c>
      <c r="K44" s="233">
        <v>9.0000000000000002E-6</v>
      </c>
      <c r="L44" s="276">
        <v>-5.9495344289861585</v>
      </c>
      <c r="M44" s="19"/>
      <c r="N44" s="189"/>
      <c r="O44" s="189"/>
      <c r="P44" s="287"/>
    </row>
    <row r="45" spans="1:16" s="184" customFormat="1" ht="18" customHeight="1" x14ac:dyDescent="0.25">
      <c r="A45" s="184" t="s">
        <v>138</v>
      </c>
      <c r="B45" s="184" t="s">
        <v>232</v>
      </c>
      <c r="C45" s="184" t="s">
        <v>12</v>
      </c>
      <c r="D45" s="252" t="s">
        <v>236</v>
      </c>
      <c r="E45" s="5">
        <v>0.83329908337483605</v>
      </c>
      <c r="F45" s="189">
        <v>0.71000700000000005</v>
      </c>
      <c r="G45" s="189">
        <v>9.0000000000000002E-6</v>
      </c>
      <c r="H45" s="265">
        <v>78.168914123493138</v>
      </c>
      <c r="I45" s="188">
        <v>0.11892034268667179</v>
      </c>
      <c r="J45" s="189">
        <v>0.51232200525481264</v>
      </c>
      <c r="K45" s="189">
        <v>1.9999999999999999E-6</v>
      </c>
      <c r="L45" s="274">
        <v>-6.1640913312588363</v>
      </c>
      <c r="M45" s="19">
        <v>1.2881581141479246E-2</v>
      </c>
      <c r="N45" s="189">
        <v>0.28272102982509001</v>
      </c>
      <c r="O45" s="189">
        <v>5.0000000000000004E-6</v>
      </c>
      <c r="P45" s="287">
        <v>-2.262148802446573</v>
      </c>
    </row>
    <row r="46" spans="1:16" s="184" customFormat="1" ht="18" customHeight="1" thickBot="1" x14ac:dyDescent="0.3">
      <c r="A46" s="184" t="s">
        <v>139</v>
      </c>
      <c r="B46" s="184" t="s">
        <v>84</v>
      </c>
      <c r="C46" s="184" t="s">
        <v>12</v>
      </c>
      <c r="D46" s="253" t="s">
        <v>236</v>
      </c>
      <c r="E46" s="5">
        <v>0.65989040113919517</v>
      </c>
      <c r="F46" s="189">
        <v>0.70926100000000003</v>
      </c>
      <c r="G46" s="189">
        <v>9.0000000000000002E-6</v>
      </c>
      <c r="H46" s="267">
        <v>67.579843860894329</v>
      </c>
      <c r="I46" s="188">
        <v>0.11909453125777837</v>
      </c>
      <c r="J46" s="189">
        <v>0.51243200804722489</v>
      </c>
      <c r="K46" s="189">
        <v>1.9999999999999999E-6</v>
      </c>
      <c r="L46" s="275">
        <v>-4.01827318254111</v>
      </c>
      <c r="M46" s="19">
        <v>1.2922525150885142E-2</v>
      </c>
      <c r="N46" s="189">
        <v>0.28264702589094265</v>
      </c>
      <c r="O46" s="189">
        <v>1.0000000000000001E-5</v>
      </c>
      <c r="P46" s="287">
        <v>-4.8791169636774878</v>
      </c>
    </row>
    <row r="47" spans="1:16" ht="27.75" customHeight="1" thickTop="1" x14ac:dyDescent="0.25">
      <c r="A47" s="349" t="s">
        <v>177</v>
      </c>
      <c r="B47" s="349"/>
      <c r="C47" s="349"/>
      <c r="D47" s="349"/>
      <c r="E47" s="349"/>
      <c r="F47" s="349"/>
      <c r="G47" s="349"/>
      <c r="H47" s="349"/>
      <c r="I47" s="349"/>
      <c r="J47" s="349"/>
      <c r="K47" s="349"/>
      <c r="L47" s="349"/>
      <c r="M47" s="349"/>
      <c r="N47" s="349"/>
      <c r="O47" s="349"/>
      <c r="P47" s="350"/>
    </row>
    <row r="48" spans="1:16" s="202" customFormat="1" ht="18" customHeight="1" x14ac:dyDescent="0.25">
      <c r="A48" s="200" t="s">
        <v>104</v>
      </c>
      <c r="B48" s="184" t="s">
        <v>105</v>
      </c>
      <c r="C48" s="200" t="s">
        <v>106</v>
      </c>
      <c r="D48" s="252" t="s">
        <v>236</v>
      </c>
      <c r="E48" s="5">
        <v>3.7237219981661089E-3</v>
      </c>
      <c r="F48" s="6">
        <v>0.70813800000000005</v>
      </c>
      <c r="G48" s="6">
        <v>6.9999999999999999E-6</v>
      </c>
      <c r="H48" s="262">
        <v>51.639460610362065</v>
      </c>
      <c r="I48" s="188">
        <v>0.11992811421393514</v>
      </c>
      <c r="J48" s="201">
        <v>0.51234200576252398</v>
      </c>
      <c r="K48" s="201">
        <v>5.0000000000000004E-6</v>
      </c>
      <c r="L48" s="274">
        <v>-5.7739425769465225</v>
      </c>
      <c r="M48" s="19">
        <v>8.5015752773908507E-3</v>
      </c>
      <c r="N48" s="189">
        <v>0.28234900267936885</v>
      </c>
      <c r="O48" s="189">
        <v>6.0000000000000002E-6</v>
      </c>
      <c r="P48" s="287">
        <v>-15.41797905232456</v>
      </c>
    </row>
    <row r="49" spans="1:31" s="202" customFormat="1" ht="18" customHeight="1" x14ac:dyDescent="0.25">
      <c r="A49" s="216" t="s">
        <v>183</v>
      </c>
      <c r="B49" s="1" t="s">
        <v>238</v>
      </c>
      <c r="C49" s="226" t="s">
        <v>106</v>
      </c>
      <c r="D49" s="252" t="s">
        <v>236</v>
      </c>
      <c r="E49" s="218">
        <v>0.85102431898203779</v>
      </c>
      <c r="F49" s="219">
        <v>0.71485900000000002</v>
      </c>
      <c r="G49" s="219">
        <v>6.0000000000000002E-6</v>
      </c>
      <c r="H49" s="263">
        <v>147.04045422285316</v>
      </c>
      <c r="I49" s="221">
        <v>0.11926725770938078</v>
      </c>
      <c r="J49" s="211">
        <v>0.51197999657294835</v>
      </c>
      <c r="K49" s="211">
        <v>5.0000000000000004E-6</v>
      </c>
      <c r="L49" s="278">
        <v>-12.835635030015169</v>
      </c>
      <c r="M49" s="223">
        <v>4.7924163734189944E-3</v>
      </c>
      <c r="N49" s="214">
        <v>0.28217800025517797</v>
      </c>
      <c r="O49" s="214">
        <v>7.9999999999999996E-6</v>
      </c>
      <c r="P49" s="288">
        <v>-21.465061612958579</v>
      </c>
      <c r="Q49" s="18"/>
    </row>
    <row r="50" spans="1:31" s="202" customFormat="1" ht="18" customHeight="1" x14ac:dyDescent="0.25">
      <c r="A50" s="200" t="s">
        <v>184</v>
      </c>
      <c r="B50" s="1" t="s">
        <v>241</v>
      </c>
      <c r="C50" s="226" t="s">
        <v>70</v>
      </c>
      <c r="D50" s="252" t="s">
        <v>236</v>
      </c>
      <c r="E50" s="218">
        <v>0.53644127999900715</v>
      </c>
      <c r="F50" s="219">
        <v>0.71173299999999995</v>
      </c>
      <c r="G50" s="219">
        <v>6.0000000000000002E-6</v>
      </c>
      <c r="H50" s="263">
        <v>102.668559261887</v>
      </c>
      <c r="I50" s="221">
        <v>0.11036040859057544</v>
      </c>
      <c r="J50" s="211">
        <v>0.51197599647140613</v>
      </c>
      <c r="K50" s="211">
        <v>3.0000000000000001E-6</v>
      </c>
      <c r="L50" s="278">
        <v>-12.913664780876966</v>
      </c>
      <c r="M50" s="223">
        <v>1.145535372236221E-2</v>
      </c>
      <c r="N50" s="214">
        <v>0.2824140036008449</v>
      </c>
      <c r="O50" s="214">
        <v>1.1E-5</v>
      </c>
      <c r="P50" s="288">
        <v>-13.119380418166182</v>
      </c>
      <c r="Q50" s="18"/>
    </row>
    <row r="51" spans="1:31" s="202" customFormat="1" ht="18" customHeight="1" x14ac:dyDescent="0.25">
      <c r="A51" s="1" t="s">
        <v>244</v>
      </c>
      <c r="B51" s="1" t="s">
        <v>245</v>
      </c>
      <c r="C51" s="1" t="s">
        <v>248</v>
      </c>
      <c r="D51" s="252" t="s">
        <v>236</v>
      </c>
      <c r="E51" s="218">
        <v>1.27813561311569</v>
      </c>
      <c r="F51" s="219">
        <v>0.71367000000000003</v>
      </c>
      <c r="G51" s="219">
        <v>6.0000000000000002E-6</v>
      </c>
      <c r="H51" s="263">
        <v>130.16323633782801</v>
      </c>
      <c r="I51" s="221">
        <v>0.10625123516466696</v>
      </c>
      <c r="J51" s="211">
        <v>0.51215300096465166</v>
      </c>
      <c r="K51" s="211">
        <v>6.9999999999999999E-6</v>
      </c>
      <c r="L51" s="278">
        <v>-9.4608483052049941</v>
      </c>
      <c r="M51" s="223">
        <v>1.114834395767096E-2</v>
      </c>
      <c r="N51" s="214">
        <v>0.28255801833795863</v>
      </c>
      <c r="O51" s="214">
        <v>6.9999999999999999E-6</v>
      </c>
      <c r="P51" s="288">
        <v>-8.0266514150817425</v>
      </c>
      <c r="Q51" s="18"/>
    </row>
    <row r="52" spans="1:31" s="202" customFormat="1" ht="18" customHeight="1" x14ac:dyDescent="0.25">
      <c r="A52" s="1" t="s">
        <v>249</v>
      </c>
      <c r="B52" s="226" t="s">
        <v>250</v>
      </c>
      <c r="C52" s="1" t="s">
        <v>70</v>
      </c>
      <c r="D52" s="252" t="s">
        <v>236</v>
      </c>
      <c r="E52" s="218">
        <v>0.5312920591722099</v>
      </c>
      <c r="F52" s="219">
        <v>0.71393200000000001</v>
      </c>
      <c r="G52" s="219">
        <v>6.9999999999999999E-6</v>
      </c>
      <c r="H52" s="263">
        <v>133.88218594748037</v>
      </c>
      <c r="I52" s="221">
        <v>0.13681731386842369</v>
      </c>
      <c r="J52" s="211">
        <v>0.51205299842609486</v>
      </c>
      <c r="K52" s="211">
        <v>5.0000000000000004E-6</v>
      </c>
      <c r="L52" s="278">
        <v>-11.411592076771004</v>
      </c>
      <c r="M52" s="223">
        <v>9.220010556352437E-3</v>
      </c>
      <c r="N52" s="214">
        <v>0.28242701230209788</v>
      </c>
      <c r="O52" s="214">
        <v>3.9999999999999998E-6</v>
      </c>
      <c r="P52" s="288">
        <v>-12.659359509950008</v>
      </c>
      <c r="Q52" s="18"/>
    </row>
    <row r="53" spans="1:31" s="202" customFormat="1" ht="18" customHeight="1" x14ac:dyDescent="0.25">
      <c r="A53" s="200" t="s">
        <v>107</v>
      </c>
      <c r="B53" s="184" t="s">
        <v>108</v>
      </c>
      <c r="C53" s="200" t="s">
        <v>106</v>
      </c>
      <c r="D53" s="252" t="s">
        <v>236</v>
      </c>
      <c r="E53" s="5">
        <v>3.6800344717437512</v>
      </c>
      <c r="F53" s="6">
        <v>0.71463699999999997</v>
      </c>
      <c r="G53" s="6">
        <v>6.0000000000000002E-6</v>
      </c>
      <c r="H53" s="262">
        <v>143.88928317955907</v>
      </c>
      <c r="I53" s="188">
        <v>0.11123371414621015</v>
      </c>
      <c r="J53" s="201">
        <v>0.5119429956336824</v>
      </c>
      <c r="K53" s="201">
        <v>5.0000000000000004E-6</v>
      </c>
      <c r="L53" s="274">
        <v>-13.557410225493172</v>
      </c>
      <c r="M53" s="204">
        <v>6.4915317599860125E-3</v>
      </c>
      <c r="N53" s="7">
        <v>0.2821730001842952</v>
      </c>
      <c r="O53" s="7">
        <v>6.9999999999999999E-6</v>
      </c>
      <c r="P53" s="285">
        <v>-21.641876892508627</v>
      </c>
    </row>
    <row r="54" spans="1:31" s="202" customFormat="1" ht="18" customHeight="1" thickBot="1" x14ac:dyDescent="0.3">
      <c r="A54" s="200" t="s">
        <v>109</v>
      </c>
      <c r="B54" s="184" t="s">
        <v>110</v>
      </c>
      <c r="C54" s="200" t="s">
        <v>106</v>
      </c>
      <c r="D54" s="252" t="s">
        <v>236</v>
      </c>
      <c r="E54" s="5">
        <v>0.78425030884917912</v>
      </c>
      <c r="F54" s="6">
        <v>0.71636200000000005</v>
      </c>
      <c r="G54" s="6">
        <v>6.0000000000000002E-6</v>
      </c>
      <c r="H54" s="264">
        <v>168.37473385379775</v>
      </c>
      <c r="I54" s="188">
        <v>0.11489305222603713</v>
      </c>
      <c r="J54" s="189">
        <v>0.51198899680141852</v>
      </c>
      <c r="K54" s="189">
        <v>3.9999999999999998E-6</v>
      </c>
      <c r="L54" s="275">
        <v>-12.660068090573073</v>
      </c>
      <c r="M54" s="204">
        <v>5.0977349769754975E-3</v>
      </c>
      <c r="N54" s="7">
        <v>0.28231500219736599</v>
      </c>
      <c r="O54" s="7">
        <v>9.0000000000000002E-6</v>
      </c>
      <c r="P54" s="285">
        <v>-16.620322953269095</v>
      </c>
    </row>
    <row r="55" spans="1:31" s="184" customFormat="1" ht="27.75" customHeight="1" thickTop="1" x14ac:dyDescent="0.25">
      <c r="A55" s="349" t="s">
        <v>224</v>
      </c>
      <c r="B55" s="349"/>
      <c r="C55" s="349"/>
      <c r="D55" s="349"/>
      <c r="E55" s="349"/>
      <c r="F55" s="349"/>
      <c r="G55" s="349"/>
      <c r="H55" s="349"/>
      <c r="I55" s="349"/>
      <c r="J55" s="349"/>
      <c r="K55" s="349"/>
      <c r="L55" s="349"/>
      <c r="M55" s="349"/>
      <c r="N55" s="349"/>
      <c r="O55" s="349"/>
      <c r="P55" s="350"/>
    </row>
    <row r="56" spans="1:31" s="202" customFormat="1" ht="18" customHeight="1" x14ac:dyDescent="0.25">
      <c r="A56" s="225">
        <v>11</v>
      </c>
      <c r="B56" s="225" t="s">
        <v>185</v>
      </c>
      <c r="C56" s="337"/>
      <c r="D56" s="338" t="s">
        <v>253</v>
      </c>
      <c r="E56" s="218">
        <v>0.35428993685683441</v>
      </c>
      <c r="F56" s="219">
        <v>0.70646900000000001</v>
      </c>
      <c r="G56" s="219">
        <v>6.9999999999999999E-6</v>
      </c>
      <c r="H56" s="260">
        <v>27.948899929026716</v>
      </c>
      <c r="I56" s="221">
        <v>0.12351871907524689</v>
      </c>
      <c r="J56" s="211">
        <v>0.51235400606715076</v>
      </c>
      <c r="K56" s="211">
        <v>5.0000000000000004E-6</v>
      </c>
      <c r="L56" s="282">
        <v>-5.5398533243589121</v>
      </c>
      <c r="N56" s="214">
        <v>0.28277103464897357</v>
      </c>
      <c r="O56" s="214">
        <v>6.0000000000000002E-6</v>
      </c>
      <c r="P56" s="288">
        <v>-0.49385048805361542</v>
      </c>
      <c r="Q56" s="201"/>
      <c r="R56" s="201"/>
      <c r="S56" s="201"/>
      <c r="T56" s="201"/>
      <c r="U56" s="189"/>
      <c r="V56" s="189"/>
      <c r="W56" s="18"/>
      <c r="AB56" s="184"/>
      <c r="AC56" s="184"/>
      <c r="AD56" s="184"/>
      <c r="AE56" s="184"/>
    </row>
    <row r="57" spans="1:31" s="202" customFormat="1" ht="18" customHeight="1" x14ac:dyDescent="0.25">
      <c r="A57" s="225">
        <v>46</v>
      </c>
      <c r="B57" s="225" t="s">
        <v>186</v>
      </c>
      <c r="C57" s="337"/>
      <c r="D57" s="338" t="s">
        <v>253</v>
      </c>
      <c r="E57" s="218">
        <v>0.27347756329614714</v>
      </c>
      <c r="F57" s="219">
        <v>0.70557000000000003</v>
      </c>
      <c r="G57" s="219">
        <v>7.9999999999999996E-6</v>
      </c>
      <c r="H57" s="260">
        <v>15.188076650105575</v>
      </c>
      <c r="I57" s="221">
        <v>0.12437926530428028</v>
      </c>
      <c r="J57" s="211">
        <v>0.5126190127943262</v>
      </c>
      <c r="K57" s="211">
        <v>5.0000000000000004E-6</v>
      </c>
      <c r="L57" s="282">
        <v>-0.37038232971076113</v>
      </c>
      <c r="N57" s="214">
        <v>0.28279403595327207</v>
      </c>
      <c r="O57" s="214">
        <v>7.9999999999999996E-6</v>
      </c>
      <c r="P57" s="288">
        <v>0.31953439086462865</v>
      </c>
      <c r="Q57" s="201"/>
      <c r="R57" s="201"/>
      <c r="S57" s="201"/>
      <c r="T57" s="201"/>
      <c r="U57" s="189"/>
      <c r="V57" s="189"/>
      <c r="W57" s="18"/>
      <c r="AB57" s="184"/>
      <c r="AC57" s="184"/>
      <c r="AD57" s="184"/>
      <c r="AE57" s="184"/>
    </row>
    <row r="58" spans="1:31" s="202" customFormat="1" ht="18" customHeight="1" x14ac:dyDescent="0.25">
      <c r="A58" s="225">
        <v>47</v>
      </c>
      <c r="B58" s="225" t="s">
        <v>187</v>
      </c>
      <c r="C58" s="337"/>
      <c r="D58" s="338" t="s">
        <v>253</v>
      </c>
      <c r="E58" s="218">
        <v>0.2606254818155524</v>
      </c>
      <c r="F58" s="219">
        <v>0.70541500000000001</v>
      </c>
      <c r="G58" s="219">
        <v>6.9999999999999999E-6</v>
      </c>
      <c r="H58" s="260">
        <v>12.987934705463999</v>
      </c>
      <c r="I58" s="221">
        <v>0.123151281727544</v>
      </c>
      <c r="J58" s="211">
        <v>0.51255501116964985</v>
      </c>
      <c r="K58" s="211">
        <v>6.0000000000000002E-6</v>
      </c>
      <c r="L58" s="282">
        <v>-1.6188583435128301</v>
      </c>
      <c r="N58" s="214">
        <v>0.28273903283429741</v>
      </c>
      <c r="O58" s="214">
        <v>6.0000000000000002E-6</v>
      </c>
      <c r="P58" s="288">
        <v>-1.6255164065492878</v>
      </c>
      <c r="Q58" s="201"/>
      <c r="R58" s="201"/>
      <c r="S58" s="201"/>
      <c r="T58" s="201"/>
      <c r="U58" s="189"/>
      <c r="V58" s="189"/>
      <c r="W58" s="18"/>
      <c r="AB58" s="184"/>
      <c r="AC58" s="184"/>
      <c r="AD58" s="184"/>
      <c r="AE58" s="184"/>
    </row>
    <row r="59" spans="1:31" s="202" customFormat="1" ht="18" customHeight="1" x14ac:dyDescent="0.25">
      <c r="A59" s="225">
        <v>49</v>
      </c>
      <c r="B59" s="225" t="s">
        <v>188</v>
      </c>
      <c r="C59" s="337"/>
      <c r="D59" s="338" t="s">
        <v>253</v>
      </c>
      <c r="E59" s="218">
        <v>0.34262034205418029</v>
      </c>
      <c r="F59" s="219">
        <v>0.70621100000000003</v>
      </c>
      <c r="G59" s="219">
        <v>6.0000000000000002E-6</v>
      </c>
      <c r="H59" s="260">
        <v>24.28672817601063</v>
      </c>
      <c r="I59" s="221">
        <v>0.12383527557776741</v>
      </c>
      <c r="J59" s="211">
        <v>0.51256401139811991</v>
      </c>
      <c r="K59" s="211">
        <v>3.9999999999999998E-6</v>
      </c>
      <c r="L59" s="282">
        <v>-1.443291404072955</v>
      </c>
      <c r="N59" s="214">
        <v>0.28273103238062836</v>
      </c>
      <c r="O59" s="214">
        <v>6.0000000000000002E-6</v>
      </c>
      <c r="P59" s="288">
        <v>-1.9084328861729283</v>
      </c>
      <c r="Q59" s="201"/>
      <c r="R59" s="201"/>
      <c r="S59" s="201"/>
      <c r="T59" s="201"/>
      <c r="U59" s="189"/>
      <c r="V59" s="189"/>
      <c r="W59" s="18"/>
      <c r="AB59" s="184"/>
      <c r="AC59" s="184"/>
      <c r="AD59" s="184"/>
      <c r="AE59" s="184"/>
    </row>
    <row r="60" spans="1:31" ht="18" customHeight="1" thickBot="1" x14ac:dyDescent="0.3">
      <c r="A60" s="290">
        <v>51</v>
      </c>
      <c r="B60" s="290" t="s">
        <v>189</v>
      </c>
      <c r="C60" s="339"/>
      <c r="D60" s="340" t="s">
        <v>253</v>
      </c>
      <c r="E60" s="294">
        <v>0.2589512689145087</v>
      </c>
      <c r="F60" s="295">
        <v>0.70549200000000001</v>
      </c>
      <c r="G60" s="295">
        <v>9.0000000000000002E-6</v>
      </c>
      <c r="H60" s="261">
        <v>14.080908445706086</v>
      </c>
      <c r="I60" s="298">
        <v>0.12639993833247848</v>
      </c>
      <c r="J60" s="299">
        <v>0.5126190127943262</v>
      </c>
      <c r="K60" s="299">
        <v>5.0000000000000004E-6</v>
      </c>
      <c r="L60" s="283">
        <v>-0.37038232971076113</v>
      </c>
      <c r="M60" s="301"/>
      <c r="N60" s="302">
        <v>0.28289004139730073</v>
      </c>
      <c r="O60" s="302">
        <v>6.9999999999999999E-6</v>
      </c>
      <c r="P60" s="303">
        <v>3.7145321463549763</v>
      </c>
    </row>
    <row r="61" spans="1:31" ht="18" customHeight="1" thickTop="1" x14ac:dyDescent="0.25">
      <c r="A61" s="254"/>
      <c r="B61" s="254"/>
      <c r="C61" s="254"/>
      <c r="D61" s="254"/>
      <c r="E61" s="254"/>
      <c r="F61" s="254"/>
      <c r="G61" s="254"/>
      <c r="H61" s="256"/>
      <c r="I61" s="254"/>
      <c r="J61" s="254"/>
      <c r="K61" s="254"/>
      <c r="L61" s="254"/>
      <c r="M61" s="254"/>
      <c r="N61" s="254"/>
      <c r="O61" s="254"/>
      <c r="P61" s="254"/>
    </row>
    <row r="62" spans="1:31" ht="18" customHeight="1" x14ac:dyDescent="0.25">
      <c r="H62" s="185"/>
    </row>
    <row r="63" spans="1:31" ht="18" customHeight="1" x14ac:dyDescent="0.25">
      <c r="H63" s="185"/>
    </row>
    <row r="64" spans="1:31" ht="18" customHeight="1" x14ac:dyDescent="0.25">
      <c r="H64" s="185"/>
    </row>
    <row r="65" spans="8:8" ht="18" customHeight="1" x14ac:dyDescent="0.25">
      <c r="H65" s="185"/>
    </row>
    <row r="66" spans="8:8" ht="18" customHeight="1" x14ac:dyDescent="0.25">
      <c r="H66" s="185"/>
    </row>
    <row r="67" spans="8:8" ht="18" customHeight="1" x14ac:dyDescent="0.25">
      <c r="H67" s="185"/>
    </row>
    <row r="68" spans="8:8" ht="18" customHeight="1" x14ac:dyDescent="0.25">
      <c r="H68" s="185"/>
    </row>
    <row r="69" spans="8:8" ht="18" customHeight="1" x14ac:dyDescent="0.25">
      <c r="H69" s="185"/>
    </row>
    <row r="70" spans="8:8" ht="18" customHeight="1" x14ac:dyDescent="0.25">
      <c r="H70" s="185"/>
    </row>
    <row r="71" spans="8:8" ht="18" customHeight="1" x14ac:dyDescent="0.25">
      <c r="H71" s="185"/>
    </row>
    <row r="72" spans="8:8" ht="18" customHeight="1" x14ac:dyDescent="0.25">
      <c r="H72" s="185"/>
    </row>
    <row r="73" spans="8:8" ht="18" customHeight="1" x14ac:dyDescent="0.25">
      <c r="H73" s="185"/>
    </row>
    <row r="74" spans="8:8" ht="18" customHeight="1" x14ac:dyDescent="0.25">
      <c r="H74" s="185"/>
    </row>
    <row r="75" spans="8:8" ht="18" customHeight="1" x14ac:dyDescent="0.25">
      <c r="H75" s="185"/>
    </row>
    <row r="76" spans="8:8" ht="18" customHeight="1" x14ac:dyDescent="0.25">
      <c r="H76" s="185"/>
    </row>
    <row r="77" spans="8:8" ht="18" customHeight="1" x14ac:dyDescent="0.25">
      <c r="H77" s="185"/>
    </row>
    <row r="78" spans="8:8" ht="18" customHeight="1" x14ac:dyDescent="0.25">
      <c r="H78" s="185"/>
    </row>
    <row r="79" spans="8:8" ht="18" customHeight="1" x14ac:dyDescent="0.25">
      <c r="H79" s="185"/>
    </row>
    <row r="80" spans="8:8" ht="18" customHeight="1" x14ac:dyDescent="0.25">
      <c r="H80" s="185"/>
    </row>
    <row r="81" spans="8:8" ht="18" customHeight="1" x14ac:dyDescent="0.25">
      <c r="H81" s="185"/>
    </row>
    <row r="82" spans="8:8" ht="18" customHeight="1" x14ac:dyDescent="0.25">
      <c r="H82" s="185"/>
    </row>
    <row r="83" spans="8:8" ht="18" customHeight="1" x14ac:dyDescent="0.25">
      <c r="H83" s="185"/>
    </row>
    <row r="84" spans="8:8" ht="18" customHeight="1" x14ac:dyDescent="0.25">
      <c r="H84" s="185"/>
    </row>
    <row r="85" spans="8:8" ht="18" customHeight="1" x14ac:dyDescent="0.25">
      <c r="H85" s="185"/>
    </row>
    <row r="86" spans="8:8" ht="18" customHeight="1" x14ac:dyDescent="0.25">
      <c r="H86" s="185"/>
    </row>
    <row r="87" spans="8:8" ht="18" customHeight="1" x14ac:dyDescent="0.25">
      <c r="H87" s="185"/>
    </row>
    <row r="88" spans="8:8" ht="18" customHeight="1" x14ac:dyDescent="0.25">
      <c r="H88" s="185"/>
    </row>
    <row r="89" spans="8:8" ht="18" customHeight="1" x14ac:dyDescent="0.25">
      <c r="H89" s="185"/>
    </row>
    <row r="90" spans="8:8" ht="18" customHeight="1" x14ac:dyDescent="0.25">
      <c r="H90" s="185"/>
    </row>
    <row r="91" spans="8:8" ht="18" customHeight="1" x14ac:dyDescent="0.25">
      <c r="H91" s="185"/>
    </row>
    <row r="92" spans="8:8" ht="18" customHeight="1" x14ac:dyDescent="0.25">
      <c r="H92" s="185"/>
    </row>
    <row r="93" spans="8:8" ht="18" customHeight="1" x14ac:dyDescent="0.25">
      <c r="H93" s="185"/>
    </row>
    <row r="94" spans="8:8" ht="18" customHeight="1" x14ac:dyDescent="0.25">
      <c r="H94" s="185"/>
    </row>
    <row r="95" spans="8:8" ht="18" customHeight="1" x14ac:dyDescent="0.25">
      <c r="H95" s="185"/>
    </row>
    <row r="96" spans="8:8" ht="18" customHeight="1" x14ac:dyDescent="0.25">
      <c r="H96" s="185"/>
    </row>
    <row r="97" spans="8:8" ht="18" customHeight="1" x14ac:dyDescent="0.25">
      <c r="H97" s="185"/>
    </row>
    <row r="98" spans="8:8" ht="18" customHeight="1" x14ac:dyDescent="0.25">
      <c r="H98" s="185"/>
    </row>
    <row r="99" spans="8:8" ht="18" customHeight="1" x14ac:dyDescent="0.25">
      <c r="H99" s="185"/>
    </row>
    <row r="100" spans="8:8" ht="18" customHeight="1" x14ac:dyDescent="0.25">
      <c r="H100" s="185"/>
    </row>
    <row r="101" spans="8:8" ht="18" customHeight="1" x14ac:dyDescent="0.25">
      <c r="H101" s="185"/>
    </row>
    <row r="102" spans="8:8" ht="18" customHeight="1" x14ac:dyDescent="0.25">
      <c r="H102" s="185"/>
    </row>
    <row r="103" spans="8:8" ht="18" customHeight="1" x14ac:dyDescent="0.25">
      <c r="H103" s="185"/>
    </row>
    <row r="104" spans="8:8" ht="18" customHeight="1" x14ac:dyDescent="0.25">
      <c r="H104" s="185"/>
    </row>
    <row r="105" spans="8:8" ht="18" customHeight="1" x14ac:dyDescent="0.25">
      <c r="H105" s="185"/>
    </row>
    <row r="106" spans="8:8" ht="18" customHeight="1" x14ac:dyDescent="0.25">
      <c r="H106" s="185"/>
    </row>
    <row r="107" spans="8:8" ht="18" customHeight="1" x14ac:dyDescent="0.25">
      <c r="H107" s="185"/>
    </row>
    <row r="108" spans="8:8" ht="18" customHeight="1" x14ac:dyDescent="0.25">
      <c r="H108" s="185"/>
    </row>
    <row r="109" spans="8:8" ht="18" customHeight="1" x14ac:dyDescent="0.25">
      <c r="H109" s="185"/>
    </row>
    <row r="110" spans="8:8" ht="18" customHeight="1" x14ac:dyDescent="0.25">
      <c r="H110" s="185"/>
    </row>
    <row r="111" spans="8:8" ht="18" customHeight="1" x14ac:dyDescent="0.25">
      <c r="H111" s="185"/>
    </row>
    <row r="112" spans="8:8" ht="18" customHeight="1" x14ac:dyDescent="0.25">
      <c r="H112" s="185"/>
    </row>
    <row r="113" spans="8:8" ht="18" customHeight="1" x14ac:dyDescent="0.25">
      <c r="H113" s="185"/>
    </row>
    <row r="114" spans="8:8" ht="18" customHeight="1" x14ac:dyDescent="0.25">
      <c r="H114" s="185"/>
    </row>
    <row r="115" spans="8:8" ht="18" customHeight="1" x14ac:dyDescent="0.25">
      <c r="H115" s="185"/>
    </row>
    <row r="116" spans="8:8" ht="18" customHeight="1" x14ac:dyDescent="0.25">
      <c r="H116" s="185"/>
    </row>
    <row r="117" spans="8:8" ht="18" customHeight="1" x14ac:dyDescent="0.25">
      <c r="H117" s="185"/>
    </row>
    <row r="118" spans="8:8" ht="18" customHeight="1" x14ac:dyDescent="0.25">
      <c r="H118" s="185"/>
    </row>
    <row r="119" spans="8:8" ht="18" customHeight="1" x14ac:dyDescent="0.25">
      <c r="H119" s="185"/>
    </row>
    <row r="120" spans="8:8" ht="18" customHeight="1" x14ac:dyDescent="0.25">
      <c r="H120" s="185"/>
    </row>
    <row r="121" spans="8:8" ht="18" customHeight="1" x14ac:dyDescent="0.25">
      <c r="H121" s="185"/>
    </row>
    <row r="122" spans="8:8" ht="18" customHeight="1" x14ac:dyDescent="0.25">
      <c r="H122" s="185"/>
    </row>
    <row r="123" spans="8:8" ht="18" customHeight="1" x14ac:dyDescent="0.25">
      <c r="H123" s="185"/>
    </row>
    <row r="124" spans="8:8" ht="18" customHeight="1" x14ac:dyDescent="0.25">
      <c r="H124" s="185"/>
    </row>
    <row r="125" spans="8:8" ht="18" customHeight="1" x14ac:dyDescent="0.25">
      <c r="H125" s="185"/>
    </row>
    <row r="126" spans="8:8" ht="18" customHeight="1" x14ac:dyDescent="0.25">
      <c r="H126" s="185"/>
    </row>
    <row r="127" spans="8:8" ht="18" customHeight="1" x14ac:dyDescent="0.25">
      <c r="H127" s="185"/>
    </row>
    <row r="128" spans="8:8" ht="18" customHeight="1" x14ac:dyDescent="0.25">
      <c r="H128" s="185"/>
    </row>
    <row r="129" spans="8:8" ht="18" customHeight="1" x14ac:dyDescent="0.25">
      <c r="H129" s="185"/>
    </row>
    <row r="130" spans="8:8" ht="18" customHeight="1" x14ac:dyDescent="0.25">
      <c r="H130" s="185"/>
    </row>
    <row r="131" spans="8:8" ht="18" customHeight="1" x14ac:dyDescent="0.25">
      <c r="H131" s="185"/>
    </row>
    <row r="132" spans="8:8" ht="18" customHeight="1" x14ac:dyDescent="0.25">
      <c r="H132" s="185"/>
    </row>
    <row r="133" spans="8:8" ht="18" customHeight="1" x14ac:dyDescent="0.25">
      <c r="H133" s="185"/>
    </row>
    <row r="134" spans="8:8" ht="18" customHeight="1" x14ac:dyDescent="0.25">
      <c r="H134" s="185"/>
    </row>
    <row r="135" spans="8:8" ht="18" customHeight="1" x14ac:dyDescent="0.25">
      <c r="H135" s="185"/>
    </row>
    <row r="136" spans="8:8" ht="18" customHeight="1" x14ac:dyDescent="0.25">
      <c r="H136" s="185"/>
    </row>
    <row r="137" spans="8:8" ht="18" customHeight="1" x14ac:dyDescent="0.25">
      <c r="H137" s="185"/>
    </row>
    <row r="138" spans="8:8" ht="18" customHeight="1" x14ac:dyDescent="0.25">
      <c r="H138" s="185"/>
    </row>
    <row r="139" spans="8:8" ht="18" customHeight="1" x14ac:dyDescent="0.25">
      <c r="H139" s="185"/>
    </row>
    <row r="140" spans="8:8" ht="18" customHeight="1" x14ac:dyDescent="0.25">
      <c r="H140" s="185"/>
    </row>
    <row r="141" spans="8:8" ht="18" customHeight="1" x14ac:dyDescent="0.25">
      <c r="H141" s="185"/>
    </row>
    <row r="142" spans="8:8" ht="18" customHeight="1" x14ac:dyDescent="0.25">
      <c r="H142" s="185"/>
    </row>
    <row r="143" spans="8:8" ht="18" customHeight="1" x14ac:dyDescent="0.25">
      <c r="H143" s="185"/>
    </row>
    <row r="144" spans="8:8" ht="18" customHeight="1" x14ac:dyDescent="0.25">
      <c r="H144" s="185"/>
    </row>
    <row r="145" spans="8:8" ht="18" customHeight="1" x14ac:dyDescent="0.25">
      <c r="H145" s="185"/>
    </row>
    <row r="146" spans="8:8" ht="18" customHeight="1" x14ac:dyDescent="0.25">
      <c r="H146" s="185"/>
    </row>
    <row r="147" spans="8:8" ht="18" customHeight="1" x14ac:dyDescent="0.25">
      <c r="H147" s="185"/>
    </row>
    <row r="148" spans="8:8" ht="18" customHeight="1" x14ac:dyDescent="0.25">
      <c r="H148" s="185"/>
    </row>
    <row r="149" spans="8:8" ht="18" customHeight="1" x14ac:dyDescent="0.25">
      <c r="H149" s="185"/>
    </row>
    <row r="150" spans="8:8" ht="18" customHeight="1" x14ac:dyDescent="0.25">
      <c r="H150" s="185"/>
    </row>
    <row r="151" spans="8:8" ht="18" customHeight="1" x14ac:dyDescent="0.25">
      <c r="H151" s="185"/>
    </row>
    <row r="152" spans="8:8" ht="18" customHeight="1" x14ac:dyDescent="0.25">
      <c r="H152" s="185"/>
    </row>
    <row r="153" spans="8:8" ht="18" customHeight="1" x14ac:dyDescent="0.25">
      <c r="H153" s="185"/>
    </row>
    <row r="154" spans="8:8" ht="18" customHeight="1" x14ac:dyDescent="0.25">
      <c r="H154" s="185"/>
    </row>
    <row r="155" spans="8:8" ht="18" customHeight="1" x14ac:dyDescent="0.25">
      <c r="H155" s="185"/>
    </row>
    <row r="156" spans="8:8" ht="18" customHeight="1" x14ac:dyDescent="0.25">
      <c r="H156" s="185"/>
    </row>
    <row r="157" spans="8:8" ht="18" customHeight="1" x14ac:dyDescent="0.25">
      <c r="H157" s="185"/>
    </row>
    <row r="158" spans="8:8" ht="18" customHeight="1" x14ac:dyDescent="0.25">
      <c r="H158" s="185"/>
    </row>
    <row r="159" spans="8:8" ht="18" customHeight="1" x14ac:dyDescent="0.25">
      <c r="H159" s="185"/>
    </row>
    <row r="160" spans="8:8" ht="18" customHeight="1" x14ac:dyDescent="0.25">
      <c r="H160" s="185"/>
    </row>
    <row r="161" spans="8:8" ht="18" customHeight="1" x14ac:dyDescent="0.25">
      <c r="H161" s="185"/>
    </row>
    <row r="162" spans="8:8" ht="18" customHeight="1" x14ac:dyDescent="0.25">
      <c r="H162" s="185"/>
    </row>
    <row r="163" spans="8:8" ht="18" customHeight="1" x14ac:dyDescent="0.25">
      <c r="H163" s="185"/>
    </row>
    <row r="164" spans="8:8" ht="18" customHeight="1" x14ac:dyDescent="0.25">
      <c r="H164" s="185"/>
    </row>
    <row r="165" spans="8:8" ht="18" customHeight="1" x14ac:dyDescent="0.25">
      <c r="H165" s="185"/>
    </row>
    <row r="166" spans="8:8" ht="18" customHeight="1" x14ac:dyDescent="0.25">
      <c r="H166" s="185"/>
    </row>
    <row r="167" spans="8:8" ht="18" customHeight="1" x14ac:dyDescent="0.25">
      <c r="H167" s="185"/>
    </row>
    <row r="168" spans="8:8" ht="18" customHeight="1" x14ac:dyDescent="0.25">
      <c r="H168" s="185"/>
    </row>
    <row r="169" spans="8:8" ht="18" customHeight="1" x14ac:dyDescent="0.25">
      <c r="H169" s="185"/>
    </row>
    <row r="170" spans="8:8" ht="18" customHeight="1" x14ac:dyDescent="0.25">
      <c r="H170" s="185"/>
    </row>
    <row r="171" spans="8:8" ht="18" customHeight="1" x14ac:dyDescent="0.25">
      <c r="H171" s="185"/>
    </row>
    <row r="172" spans="8:8" ht="18" customHeight="1" x14ac:dyDescent="0.25">
      <c r="H172" s="185"/>
    </row>
    <row r="173" spans="8:8" ht="18" customHeight="1" x14ac:dyDescent="0.25">
      <c r="H173" s="185"/>
    </row>
    <row r="174" spans="8:8" ht="18" customHeight="1" x14ac:dyDescent="0.25">
      <c r="H174" s="185"/>
    </row>
    <row r="175" spans="8:8" ht="18" customHeight="1" x14ac:dyDescent="0.25">
      <c r="H175" s="185"/>
    </row>
    <row r="176" spans="8:8" ht="18" customHeight="1" x14ac:dyDescent="0.25">
      <c r="H176" s="185"/>
    </row>
    <row r="177" spans="8:8" ht="18" customHeight="1" x14ac:dyDescent="0.25">
      <c r="H177" s="185"/>
    </row>
    <row r="178" spans="8:8" ht="18" customHeight="1" x14ac:dyDescent="0.25">
      <c r="H178" s="185"/>
    </row>
    <row r="179" spans="8:8" ht="18" customHeight="1" x14ac:dyDescent="0.25">
      <c r="H179" s="185"/>
    </row>
    <row r="180" spans="8:8" ht="18" customHeight="1" x14ac:dyDescent="0.25">
      <c r="H180" s="185"/>
    </row>
    <row r="181" spans="8:8" ht="18" customHeight="1" x14ac:dyDescent="0.25">
      <c r="H181" s="185"/>
    </row>
    <row r="182" spans="8:8" ht="18" customHeight="1" x14ac:dyDescent="0.25">
      <c r="H182" s="185"/>
    </row>
    <row r="183" spans="8:8" ht="18" customHeight="1" x14ac:dyDescent="0.25">
      <c r="H183" s="185"/>
    </row>
    <row r="184" spans="8:8" ht="18" customHeight="1" x14ac:dyDescent="0.25">
      <c r="H184" s="185"/>
    </row>
    <row r="185" spans="8:8" ht="18" customHeight="1" x14ac:dyDescent="0.25">
      <c r="H185" s="185"/>
    </row>
    <row r="186" spans="8:8" ht="18" customHeight="1" x14ac:dyDescent="0.25">
      <c r="H186" s="185"/>
    </row>
    <row r="187" spans="8:8" ht="18" customHeight="1" x14ac:dyDescent="0.25">
      <c r="H187" s="185"/>
    </row>
    <row r="188" spans="8:8" ht="18" customHeight="1" x14ac:dyDescent="0.25">
      <c r="H188" s="185"/>
    </row>
    <row r="189" spans="8:8" ht="18" customHeight="1" x14ac:dyDescent="0.25">
      <c r="H189" s="185"/>
    </row>
    <row r="190" spans="8:8" ht="18" customHeight="1" x14ac:dyDescent="0.25">
      <c r="H190" s="185"/>
    </row>
    <row r="191" spans="8:8" ht="18" customHeight="1" x14ac:dyDescent="0.25">
      <c r="H191" s="185"/>
    </row>
    <row r="192" spans="8:8" ht="18" customHeight="1" x14ac:dyDescent="0.25">
      <c r="H192" s="185"/>
    </row>
    <row r="193" spans="8:8" ht="18" customHeight="1" x14ac:dyDescent="0.25">
      <c r="H193" s="185"/>
    </row>
    <row r="194" spans="8:8" ht="18" customHeight="1" x14ac:dyDescent="0.25">
      <c r="H194" s="185"/>
    </row>
    <row r="195" spans="8:8" ht="18" customHeight="1" x14ac:dyDescent="0.25">
      <c r="H195" s="185"/>
    </row>
    <row r="196" spans="8:8" ht="18" customHeight="1" x14ac:dyDescent="0.25">
      <c r="H196" s="185"/>
    </row>
  </sheetData>
  <mergeCells count="13">
    <mergeCell ref="A8:P8"/>
    <mergeCell ref="A1:D1"/>
    <mergeCell ref="E1:H1"/>
    <mergeCell ref="I1:L1"/>
    <mergeCell ref="M1:P1"/>
    <mergeCell ref="A3:P3"/>
    <mergeCell ref="A55:P55"/>
    <mergeCell ref="A10:P10"/>
    <mergeCell ref="A15:P15"/>
    <mergeCell ref="A20:P20"/>
    <mergeCell ref="A23:P23"/>
    <mergeCell ref="A26:P26"/>
    <mergeCell ref="A47:P4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7"/>
  <sheetViews>
    <sheetView zoomScale="82" zoomScaleNormal="82" workbookViewId="0">
      <pane ySplit="2" topLeftCell="A19" activePane="bottomLeft" state="frozen"/>
      <selection pane="bottomLeft" activeCell="F82" sqref="F82"/>
    </sheetView>
  </sheetViews>
  <sheetFormatPr defaultColWidth="8.85546875" defaultRowHeight="16.5" customHeight="1" x14ac:dyDescent="0.25"/>
  <cols>
    <col min="1" max="1" width="11.28515625" style="17" customWidth="1"/>
    <col min="2" max="2" width="7.140625" style="17" bestFit="1" customWidth="1"/>
    <col min="3" max="6" width="8.85546875" style="17"/>
    <col min="7" max="7" width="9.42578125" style="17" bestFit="1" customWidth="1"/>
    <col min="8" max="8" width="8.85546875" style="17"/>
    <col min="9" max="9" width="9.42578125" style="347" bestFit="1" customWidth="1"/>
    <col min="10" max="10" width="12" style="17" bestFit="1" customWidth="1"/>
    <col min="11" max="11" width="8.85546875" style="17"/>
    <col min="12" max="12" width="12" style="17" bestFit="1" customWidth="1"/>
    <col min="13" max="13" width="10.7109375" style="348" bestFit="1" customWidth="1"/>
    <col min="14" max="15" width="8.85546875" style="17"/>
    <col min="16" max="16" width="11.7109375" style="17" customWidth="1"/>
    <col min="17" max="17" width="8.85546875" style="17"/>
    <col min="18" max="18" width="12.42578125" style="17" bestFit="1" customWidth="1"/>
    <col min="19" max="19" width="15.5703125" style="17" bestFit="1" customWidth="1"/>
    <col min="20" max="20" width="9.42578125" style="17" bestFit="1" customWidth="1"/>
    <col min="21" max="21" width="14.28515625" style="17" bestFit="1" customWidth="1"/>
    <col min="22" max="22" width="11.42578125" style="17" bestFit="1" customWidth="1"/>
    <col min="23" max="16384" width="8.85546875" style="17"/>
  </cols>
  <sheetData>
    <row r="1" spans="1:31" s="242" customFormat="1" ht="24" customHeight="1" x14ac:dyDescent="0.25">
      <c r="A1" s="351" t="s">
        <v>222</v>
      </c>
      <c r="B1" s="352"/>
      <c r="C1" s="352"/>
      <c r="D1" s="353"/>
      <c r="E1" s="351" t="s">
        <v>219</v>
      </c>
      <c r="F1" s="352"/>
      <c r="G1" s="352"/>
      <c r="H1" s="352"/>
      <c r="I1" s="352"/>
      <c r="J1" s="352"/>
      <c r="K1" s="352"/>
      <c r="L1" s="352"/>
      <c r="M1" s="353"/>
      <c r="N1" s="351" t="s">
        <v>220</v>
      </c>
      <c r="O1" s="352"/>
      <c r="P1" s="352"/>
      <c r="Q1" s="352"/>
      <c r="R1" s="352"/>
      <c r="S1" s="352"/>
      <c r="T1" s="352"/>
      <c r="U1" s="352"/>
      <c r="V1" s="353"/>
      <c r="W1" s="351" t="s">
        <v>221</v>
      </c>
      <c r="X1" s="352"/>
      <c r="Y1" s="352"/>
      <c r="Z1" s="352"/>
      <c r="AA1" s="352"/>
      <c r="AB1" s="352"/>
      <c r="AC1" s="352"/>
      <c r="AD1" s="352"/>
      <c r="AE1" s="353"/>
    </row>
    <row r="2" spans="1:31" s="243" customFormat="1" ht="31.5" customHeight="1" thickBot="1" x14ac:dyDescent="0.3">
      <c r="A2" s="243" t="s">
        <v>0</v>
      </c>
      <c r="B2" s="243" t="s">
        <v>41</v>
      </c>
      <c r="C2" s="243" t="s">
        <v>1</v>
      </c>
      <c r="D2" s="304" t="s">
        <v>223</v>
      </c>
      <c r="E2" s="244" t="s">
        <v>2</v>
      </c>
      <c r="F2" s="245" t="s">
        <v>3</v>
      </c>
      <c r="G2" s="245" t="s">
        <v>4</v>
      </c>
      <c r="H2" s="245" t="s">
        <v>3</v>
      </c>
      <c r="I2" s="343" t="s">
        <v>254</v>
      </c>
      <c r="J2" s="245" t="s">
        <v>255</v>
      </c>
      <c r="K2" s="245" t="s">
        <v>3</v>
      </c>
      <c r="L2" s="245" t="s">
        <v>263</v>
      </c>
      <c r="M2" s="305" t="s">
        <v>256</v>
      </c>
      <c r="N2" s="246" t="s">
        <v>7</v>
      </c>
      <c r="O2" s="246" t="s">
        <v>3</v>
      </c>
      <c r="P2" s="247" t="s">
        <v>8</v>
      </c>
      <c r="Q2" s="247" t="s">
        <v>3</v>
      </c>
      <c r="R2" s="247" t="s">
        <v>257</v>
      </c>
      <c r="S2" s="247" t="s">
        <v>258</v>
      </c>
      <c r="T2" s="247" t="s">
        <v>3</v>
      </c>
      <c r="U2" s="247" t="s">
        <v>264</v>
      </c>
      <c r="V2" s="306" t="s">
        <v>259</v>
      </c>
      <c r="W2" s="307" t="s">
        <v>181</v>
      </c>
      <c r="X2" s="308" t="s">
        <v>3</v>
      </c>
      <c r="Y2" s="309" t="s">
        <v>182</v>
      </c>
      <c r="Z2" s="309" t="s">
        <v>3</v>
      </c>
      <c r="AA2" s="309" t="s">
        <v>260</v>
      </c>
      <c r="AB2" s="310" t="s">
        <v>261</v>
      </c>
      <c r="AC2" s="310" t="s">
        <v>3</v>
      </c>
      <c r="AD2" s="310" t="s">
        <v>265</v>
      </c>
      <c r="AE2" s="311" t="s">
        <v>262</v>
      </c>
    </row>
    <row r="3" spans="1:31" s="1" customFormat="1" ht="24.95" customHeight="1" thickTop="1" x14ac:dyDescent="0.25">
      <c r="A3" s="349" t="s">
        <v>266</v>
      </c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49"/>
      <c r="T3" s="349"/>
      <c r="U3" s="349"/>
      <c r="V3" s="349"/>
      <c r="W3" s="349"/>
      <c r="X3" s="349"/>
      <c r="Y3" s="349"/>
      <c r="Z3" s="349"/>
      <c r="AA3" s="349"/>
      <c r="AB3" s="349"/>
      <c r="AC3" s="349"/>
      <c r="AD3" s="349"/>
      <c r="AE3" s="350"/>
    </row>
    <row r="4" spans="1:31" s="1" customFormat="1" ht="16.5" customHeight="1" x14ac:dyDescent="0.2">
      <c r="A4" s="2" t="s">
        <v>140</v>
      </c>
      <c r="B4" s="2">
        <v>0</v>
      </c>
      <c r="C4" s="2" t="s">
        <v>12</v>
      </c>
      <c r="D4" s="252" t="s">
        <v>236</v>
      </c>
      <c r="E4" s="3">
        <v>73.219438999999994</v>
      </c>
      <c r="F4" s="3">
        <v>5.2110000000000004E-3</v>
      </c>
      <c r="G4" s="4">
        <v>239.55676500000001</v>
      </c>
      <c r="H4" s="4">
        <v>9.3601000000000004E-2</v>
      </c>
      <c r="I4" s="5">
        <v>0.88436737831600876</v>
      </c>
      <c r="J4" s="6">
        <v>0.70835899999999996</v>
      </c>
      <c r="K4" s="6">
        <v>6.0000000000000002E-6</v>
      </c>
      <c r="L4" s="201">
        <v>0.70835899999999996</v>
      </c>
      <c r="M4" s="341">
        <v>54.776437189494317</v>
      </c>
      <c r="N4" s="4">
        <v>7.9539580000000001</v>
      </c>
      <c r="O4" s="4">
        <v>5.1380000000000002E-3</v>
      </c>
      <c r="P4" s="4">
        <v>38.480860999999997</v>
      </c>
      <c r="Q4" s="4">
        <v>2.7669999999999999E-3</v>
      </c>
      <c r="R4" s="5">
        <v>0.12496187404978285</v>
      </c>
      <c r="S4" s="6">
        <v>0.51263901330203754</v>
      </c>
      <c r="T4" s="6">
        <v>6.9999999999999999E-6</v>
      </c>
      <c r="U4" s="189">
        <v>0.51263901330203754</v>
      </c>
      <c r="V4" s="287">
        <v>1.9766424601552757E-2</v>
      </c>
      <c r="W4" s="26">
        <v>0.50390000000000001</v>
      </c>
      <c r="X4" s="26">
        <v>2.9700000000000001E-4</v>
      </c>
      <c r="Y4" s="23">
        <v>6.5833310000000003</v>
      </c>
      <c r="Z4" s="23">
        <v>6.3500000000000004E-4</v>
      </c>
      <c r="AA4" s="27">
        <v>1.0849997385251846E-2</v>
      </c>
      <c r="AB4" s="22">
        <v>0.28295302810561757</v>
      </c>
      <c r="AC4" s="22">
        <v>6.0000000000000002E-6</v>
      </c>
      <c r="AD4" s="25">
        <v>0.28295302810561757</v>
      </c>
      <c r="AE4" s="323">
        <v>5.9419030577134713</v>
      </c>
    </row>
    <row r="5" spans="1:31" s="1" customFormat="1" ht="16.5" customHeight="1" x14ac:dyDescent="0.2">
      <c r="A5" s="8" t="s">
        <v>141</v>
      </c>
      <c r="B5" s="8">
        <v>0</v>
      </c>
      <c r="C5" s="2" t="s">
        <v>12</v>
      </c>
      <c r="D5" s="252" t="s">
        <v>236</v>
      </c>
      <c r="E5" s="9">
        <v>67.177284999999998</v>
      </c>
      <c r="F5" s="9">
        <v>5.4799999999999996E-3</v>
      </c>
      <c r="G5" s="10">
        <v>213.844109</v>
      </c>
      <c r="H5" s="10">
        <v>6.0020000000000004E-3</v>
      </c>
      <c r="I5" s="5">
        <v>0.90894814305032456</v>
      </c>
      <c r="J5" s="11">
        <v>0.70833999999999997</v>
      </c>
      <c r="K5" s="11">
        <v>6.0000000000000002E-6</v>
      </c>
      <c r="L5" s="201">
        <v>0.70833999999999997</v>
      </c>
      <c r="M5" s="341">
        <v>54.506742370474811</v>
      </c>
      <c r="N5" s="12">
        <v>7.0566449999999996</v>
      </c>
      <c r="O5" s="12">
        <v>8.9300000000000002E-4</v>
      </c>
      <c r="P5" s="13">
        <v>34.276091999999998</v>
      </c>
      <c r="Q5" s="13">
        <v>2.771E-3</v>
      </c>
      <c r="R5" s="5">
        <v>0.12446469859395796</v>
      </c>
      <c r="S5" s="14">
        <v>0.51264101335280865</v>
      </c>
      <c r="T5" s="14">
        <v>7.9999999999999996E-6</v>
      </c>
      <c r="U5" s="189">
        <v>0.51264101335280865</v>
      </c>
      <c r="V5" s="287">
        <v>5.8781300031895967E-2</v>
      </c>
      <c r="W5" s="28">
        <v>0.40817300000000001</v>
      </c>
      <c r="X5" s="28">
        <v>7.8999999999999996E-5</v>
      </c>
      <c r="Y5" s="29">
        <v>6.0073410000000003</v>
      </c>
      <c r="Z5" s="29">
        <v>6.6799999999999997E-4</v>
      </c>
      <c r="AA5" s="30">
        <v>9.6314872331838552E-3</v>
      </c>
      <c r="AB5" s="31">
        <v>0.28295803111122142</v>
      </c>
      <c r="AC5" s="32">
        <v>6.9999999999999999E-6</v>
      </c>
      <c r="AD5" s="25">
        <v>0.28295803111122142</v>
      </c>
      <c r="AE5" s="323">
        <v>6.1188221164987233</v>
      </c>
    </row>
    <row r="6" spans="1:31" s="1" customFormat="1" ht="16.5" customHeight="1" thickBot="1" x14ac:dyDescent="0.25">
      <c r="A6" s="8" t="s">
        <v>142</v>
      </c>
      <c r="B6" s="8">
        <v>0</v>
      </c>
      <c r="C6" s="2" t="s">
        <v>12</v>
      </c>
      <c r="D6" s="253" t="s">
        <v>236</v>
      </c>
      <c r="E6" s="9">
        <v>69.948796000000002</v>
      </c>
      <c r="F6" s="9">
        <v>4.3169999999999997E-3</v>
      </c>
      <c r="G6" s="10">
        <v>229.04489699999999</v>
      </c>
      <c r="H6" s="10">
        <v>1.1608E-2</v>
      </c>
      <c r="I6" s="5">
        <v>0.88363116363765248</v>
      </c>
      <c r="J6" s="11">
        <v>0.70828000000000002</v>
      </c>
      <c r="K6" s="11">
        <v>1.0000000000000001E-5</v>
      </c>
      <c r="L6" s="201">
        <v>0.70828000000000002</v>
      </c>
      <c r="M6" s="342">
        <v>53.655074520937433</v>
      </c>
      <c r="N6" s="12">
        <v>7.0906229999999999</v>
      </c>
      <c r="O6" s="12">
        <v>6.4899999999999995E-4</v>
      </c>
      <c r="P6" s="13">
        <v>34.447957000000002</v>
      </c>
      <c r="Q6" s="13">
        <v>2.0999999999999999E-3</v>
      </c>
      <c r="R6" s="5">
        <v>0.12443992391798926</v>
      </c>
      <c r="S6" s="14">
        <v>0.51263701325126643</v>
      </c>
      <c r="T6" s="14">
        <v>7.9999999999999996E-6</v>
      </c>
      <c r="U6" s="189">
        <v>0.51263701325126643</v>
      </c>
      <c r="V6" s="321">
        <v>-1.9248450828790453E-2</v>
      </c>
      <c r="W6" s="28">
        <v>0.426678</v>
      </c>
      <c r="X6" s="28">
        <v>4.1999999999999998E-5</v>
      </c>
      <c r="Y6" s="29">
        <v>6.0695699999999997</v>
      </c>
      <c r="Z6" s="29">
        <v>1.1230000000000001E-3</v>
      </c>
      <c r="AA6" s="30">
        <v>9.9649536541524374E-3</v>
      </c>
      <c r="AB6" s="31">
        <v>0.28297803189095133</v>
      </c>
      <c r="AC6" s="32">
        <v>6.0000000000000002E-6</v>
      </c>
      <c r="AD6" s="25">
        <v>0.28297803189095133</v>
      </c>
      <c r="AE6" s="323">
        <v>6.8261007815584307</v>
      </c>
    </row>
    <row r="7" spans="1:31" s="1" customFormat="1" ht="24.95" customHeight="1" thickTop="1" x14ac:dyDescent="0.25">
      <c r="A7" s="349" t="s">
        <v>267</v>
      </c>
      <c r="B7" s="349"/>
      <c r="C7" s="349"/>
      <c r="D7" s="349"/>
      <c r="E7" s="349"/>
      <c r="F7" s="349"/>
      <c r="G7" s="349"/>
      <c r="H7" s="349"/>
      <c r="I7" s="349"/>
      <c r="J7" s="349"/>
      <c r="K7" s="349"/>
      <c r="L7" s="349"/>
      <c r="M7" s="349"/>
      <c r="N7" s="349"/>
      <c r="O7" s="349"/>
      <c r="P7" s="349"/>
      <c r="Q7" s="349"/>
      <c r="R7" s="349"/>
      <c r="S7" s="349"/>
      <c r="T7" s="349"/>
      <c r="U7" s="349"/>
      <c r="V7" s="349"/>
      <c r="W7" s="349"/>
      <c r="X7" s="349"/>
      <c r="Y7" s="349"/>
      <c r="Z7" s="349"/>
      <c r="AA7" s="349"/>
      <c r="AB7" s="349"/>
      <c r="AC7" s="349"/>
      <c r="AD7" s="349"/>
      <c r="AE7" s="350"/>
    </row>
    <row r="8" spans="1:31" s="1" customFormat="1" ht="16.5" customHeight="1" x14ac:dyDescent="0.25">
      <c r="A8" s="1" t="s">
        <v>143</v>
      </c>
      <c r="B8" s="1">
        <v>1.2949999999999999</v>
      </c>
      <c r="C8" s="1" t="s">
        <v>12</v>
      </c>
      <c r="D8" s="252" t="s">
        <v>236</v>
      </c>
      <c r="E8" s="16">
        <v>52.004272</v>
      </c>
      <c r="F8" s="16">
        <v>5.6140000000000001E-3</v>
      </c>
      <c r="G8" s="16">
        <v>166.638518</v>
      </c>
      <c r="H8" s="16">
        <v>1.6330000000000001E-2</v>
      </c>
      <c r="I8" s="5">
        <v>0.90287735460437646</v>
      </c>
      <c r="J8" s="201">
        <v>0.70719100000000001</v>
      </c>
      <c r="K8" s="201">
        <v>6.0000000000000002E-6</v>
      </c>
      <c r="L8" s="201">
        <v>0.70717439683566896</v>
      </c>
      <c r="M8" s="341">
        <v>37.983613161978184</v>
      </c>
      <c r="N8" s="187">
        <v>3.2645140000000001</v>
      </c>
      <c r="O8" s="187">
        <v>3.9459999999999999E-3</v>
      </c>
      <c r="P8" s="187">
        <v>15.899414999999999</v>
      </c>
      <c r="Q8" s="187">
        <v>1.328E-3</v>
      </c>
      <c r="R8" s="5">
        <v>0.12412764716604621</v>
      </c>
      <c r="S8" s="189">
        <v>0.51256201134734891</v>
      </c>
      <c r="T8" s="189">
        <v>6.9999999999999999E-6</v>
      </c>
      <c r="U8" s="189">
        <v>0.51256096006861496</v>
      </c>
      <c r="V8" s="287">
        <v>-1.470321317654788</v>
      </c>
      <c r="W8" s="19"/>
      <c r="X8" s="19"/>
      <c r="Y8" s="19"/>
      <c r="Z8" s="19"/>
      <c r="AA8" s="19"/>
      <c r="AB8" s="19"/>
      <c r="AC8" s="19"/>
      <c r="AD8" s="20"/>
      <c r="AE8" s="319"/>
    </row>
    <row r="9" spans="1:31" s="1" customFormat="1" ht="16.5" customHeight="1" thickBot="1" x14ac:dyDescent="0.25">
      <c r="A9" s="1" t="s">
        <v>144</v>
      </c>
      <c r="B9" s="1">
        <v>1.2949999999999999</v>
      </c>
      <c r="C9" s="1" t="s">
        <v>12</v>
      </c>
      <c r="D9" s="253" t="s">
        <v>236</v>
      </c>
      <c r="E9" s="16">
        <v>50.653471000000003</v>
      </c>
      <c r="F9" s="16">
        <v>1.214E-3</v>
      </c>
      <c r="G9" s="16">
        <v>142.45273599999999</v>
      </c>
      <c r="H9" s="16">
        <v>1.1811E-2</v>
      </c>
      <c r="I9" s="5">
        <v>1.028805228285786</v>
      </c>
      <c r="J9" s="201">
        <v>0.70788799999999996</v>
      </c>
      <c r="K9" s="201">
        <v>5.0000000000000004E-6</v>
      </c>
      <c r="L9" s="201">
        <v>0.7078690811267081</v>
      </c>
      <c r="M9" s="342">
        <v>47.844306027802205</v>
      </c>
      <c r="N9" s="187">
        <v>3.8479290000000002</v>
      </c>
      <c r="O9" s="187">
        <v>5.019E-3</v>
      </c>
      <c r="P9" s="187">
        <v>18.956208</v>
      </c>
      <c r="Q9" s="187">
        <v>1.652E-3</v>
      </c>
      <c r="R9" s="5">
        <v>0.12271547874046869</v>
      </c>
      <c r="S9" s="189">
        <v>0.5124900095195879</v>
      </c>
      <c r="T9" s="189">
        <v>7.9999999999999996E-6</v>
      </c>
      <c r="U9" s="189">
        <v>0.51248897020098261</v>
      </c>
      <c r="V9" s="321">
        <v>-2.8746280912150812</v>
      </c>
      <c r="W9" s="21">
        <v>0.34321299999999999</v>
      </c>
      <c r="X9" s="21">
        <v>6.0000000000000002E-5</v>
      </c>
      <c r="Y9" s="21">
        <v>5.0191949999999999</v>
      </c>
      <c r="Z9" s="21">
        <v>5.9599999999999996E-4</v>
      </c>
      <c r="AA9" s="33">
        <v>9.6928993100624822E-3</v>
      </c>
      <c r="AB9" s="25">
        <v>0.2828660275244641</v>
      </c>
      <c r="AC9" s="25">
        <v>5.0000000000000004E-6</v>
      </c>
      <c r="AD9" s="25">
        <v>0.28286579279352581</v>
      </c>
      <c r="AE9" s="323">
        <v>2.8858218290506166</v>
      </c>
    </row>
    <row r="10" spans="1:31" s="1" customFormat="1" ht="24.95" customHeight="1" thickTop="1" x14ac:dyDescent="0.25">
      <c r="A10" s="349" t="s">
        <v>268</v>
      </c>
      <c r="B10" s="349"/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9"/>
      <c r="Q10" s="349"/>
      <c r="R10" s="349"/>
      <c r="S10" s="349"/>
      <c r="T10" s="349"/>
      <c r="U10" s="349"/>
      <c r="V10" s="349"/>
      <c r="W10" s="349"/>
      <c r="X10" s="349"/>
      <c r="Y10" s="349"/>
      <c r="Z10" s="349"/>
      <c r="AA10" s="349"/>
      <c r="AB10" s="349"/>
      <c r="AC10" s="349"/>
      <c r="AD10" s="349"/>
      <c r="AE10" s="350"/>
    </row>
    <row r="11" spans="1:31" s="1" customFormat="1" ht="16.5" customHeight="1" x14ac:dyDescent="0.2">
      <c r="A11" s="1" t="s">
        <v>145</v>
      </c>
      <c r="B11" s="1">
        <v>2.65</v>
      </c>
      <c r="C11" s="1" t="s">
        <v>12</v>
      </c>
      <c r="D11" s="252" t="s">
        <v>236</v>
      </c>
      <c r="E11" s="16">
        <v>68.164254</v>
      </c>
      <c r="F11" s="16">
        <v>1.1460000000000001E-3</v>
      </c>
      <c r="G11" s="16">
        <v>127.465728</v>
      </c>
      <c r="H11" s="16">
        <v>7.7889999999999999E-3</v>
      </c>
      <c r="I11" s="5">
        <v>1.547445165437751</v>
      </c>
      <c r="J11" s="201">
        <v>0.70923599999999998</v>
      </c>
      <c r="K11" s="201">
        <v>6.9999999999999999E-6</v>
      </c>
      <c r="L11" s="201">
        <v>0.70917776854280645</v>
      </c>
      <c r="M11" s="341">
        <v>66.443530686579606</v>
      </c>
      <c r="N11" s="187">
        <v>6.1383359999999998</v>
      </c>
      <c r="O11" s="187">
        <v>1.6060999999999999E-2</v>
      </c>
      <c r="P11" s="187">
        <v>30.054458</v>
      </c>
      <c r="Q11" s="187">
        <v>1.7979999999999999E-3</v>
      </c>
      <c r="R11" s="5">
        <v>0.12346906123757255</v>
      </c>
      <c r="S11" s="189">
        <v>0.51241800769182699</v>
      </c>
      <c r="T11" s="189">
        <v>3.9999999999999998E-6</v>
      </c>
      <c r="U11" s="189">
        <v>0.51241586783098381</v>
      </c>
      <c r="V11" s="287">
        <v>-4.2666479326824991</v>
      </c>
      <c r="W11" s="21">
        <v>0.49671500000000002</v>
      </c>
      <c r="X11" s="21">
        <v>4.3899999999999999E-4</v>
      </c>
      <c r="Y11" s="21">
        <v>5.8696520000000003</v>
      </c>
      <c r="Z11" s="21">
        <v>3.4450000000000001E-3</v>
      </c>
      <c r="AA11" s="33">
        <v>1.1995600329220963E-2</v>
      </c>
      <c r="AB11" s="25">
        <v>0.2829040290059508</v>
      </c>
      <c r="AC11" s="25">
        <v>1.0000000000000001E-5</v>
      </c>
      <c r="AD11" s="25">
        <v>0.28290343454924743</v>
      </c>
      <c r="AE11" s="323">
        <v>4.247055030373037</v>
      </c>
    </row>
    <row r="12" spans="1:31" s="1" customFormat="1" ht="16.5" customHeight="1" x14ac:dyDescent="0.2">
      <c r="A12" s="8" t="s">
        <v>146</v>
      </c>
      <c r="B12" s="8">
        <v>2.65</v>
      </c>
      <c r="C12" s="1" t="s">
        <v>12</v>
      </c>
      <c r="D12" s="252" t="s">
        <v>236</v>
      </c>
      <c r="E12" s="9">
        <v>66.187655000000007</v>
      </c>
      <c r="F12" s="9">
        <v>9.6710000000000008E-3</v>
      </c>
      <c r="G12" s="10">
        <v>111.93545899999999</v>
      </c>
      <c r="H12" s="10">
        <v>2.5400000000000002E-3</v>
      </c>
      <c r="I12" s="5">
        <v>1.7110561211120492</v>
      </c>
      <c r="J12" s="11">
        <v>0.70930499999999996</v>
      </c>
      <c r="K12" s="11">
        <v>6.0000000000000002E-6</v>
      </c>
      <c r="L12" s="201">
        <v>0.70924061174670494</v>
      </c>
      <c r="M12" s="341">
        <v>67.3355602895831</v>
      </c>
      <c r="N12" s="12">
        <v>7.6087629999999997</v>
      </c>
      <c r="O12" s="12">
        <v>1.5950000000000001E-3</v>
      </c>
      <c r="P12" s="13">
        <v>38.502358000000001</v>
      </c>
      <c r="Q12" s="13">
        <v>2.1480000000000002E-3</v>
      </c>
      <c r="R12" s="5">
        <v>0.11946659813597896</v>
      </c>
      <c r="S12" s="14">
        <v>0.51245100852955072</v>
      </c>
      <c r="T12" s="14">
        <v>6.9999999999999999E-6</v>
      </c>
      <c r="U12" s="189">
        <v>0.51244893803599667</v>
      </c>
      <c r="V12" s="287">
        <v>-3.6215450544174743</v>
      </c>
      <c r="W12" s="28">
        <v>0.42550300000000002</v>
      </c>
      <c r="X12" s="28">
        <v>3.8999999999999999E-5</v>
      </c>
      <c r="Y12" s="29">
        <v>5.1160329999999998</v>
      </c>
      <c r="Z12" s="29">
        <v>3.5100000000000002E-4</v>
      </c>
      <c r="AA12" s="30">
        <v>1.1789545735880166E-2</v>
      </c>
      <c r="AB12" s="31">
        <v>0.28291302935682922</v>
      </c>
      <c r="AC12" s="32">
        <v>6.0000000000000002E-6</v>
      </c>
      <c r="AD12" s="25">
        <v>0.28291244511141428</v>
      </c>
      <c r="AE12" s="323">
        <v>4.5656934030935403</v>
      </c>
    </row>
    <row r="13" spans="1:31" s="1" customFormat="1" ht="16.5" customHeight="1" x14ac:dyDescent="0.2">
      <c r="A13" s="1" t="s">
        <v>147</v>
      </c>
      <c r="B13" s="1">
        <v>2.65</v>
      </c>
      <c r="C13" s="1" t="s">
        <v>12</v>
      </c>
      <c r="D13" s="252" t="s">
        <v>236</v>
      </c>
      <c r="E13" s="16">
        <v>64.130392999999998</v>
      </c>
      <c r="F13" s="16">
        <v>2.7179999999999999E-3</v>
      </c>
      <c r="G13" s="16">
        <v>125.820127</v>
      </c>
      <c r="H13" s="16">
        <v>1.0005E-2</v>
      </c>
      <c r="I13" s="5">
        <v>1.474921898340402</v>
      </c>
      <c r="J13" s="201">
        <v>0.70931200000000005</v>
      </c>
      <c r="K13" s="201">
        <v>6.0000000000000002E-6</v>
      </c>
      <c r="L13" s="201">
        <v>0.70925649764469512</v>
      </c>
      <c r="M13" s="341">
        <v>67.561053109783671</v>
      </c>
      <c r="N13" s="187">
        <v>4.4278519999999997</v>
      </c>
      <c r="O13" s="187">
        <v>9.7640000000000001E-3</v>
      </c>
      <c r="P13" s="187">
        <v>21.621458000000001</v>
      </c>
      <c r="Q13" s="187">
        <v>8.7299999999999997E-4</v>
      </c>
      <c r="R13" s="5">
        <v>0.12380104324281657</v>
      </c>
      <c r="S13" s="189">
        <v>0.51241600764105599</v>
      </c>
      <c r="T13" s="189">
        <v>3.0000000000000001E-6</v>
      </c>
      <c r="U13" s="189">
        <v>0.51241386202658279</v>
      </c>
      <c r="V13" s="287">
        <v>-4.3057753040376401</v>
      </c>
      <c r="W13" s="21">
        <v>0.51114000000000004</v>
      </c>
      <c r="X13" s="21">
        <v>1.16E-4</v>
      </c>
      <c r="Y13" s="21">
        <v>5.0749079999999998</v>
      </c>
      <c r="Z13" s="21">
        <v>5.8299999999999997E-4</v>
      </c>
      <c r="AA13" s="33">
        <v>1.4277025194684196E-2</v>
      </c>
      <c r="AB13" s="25">
        <v>0.2828910284991264</v>
      </c>
      <c r="AC13" s="25">
        <v>5.0000000000000004E-6</v>
      </c>
      <c r="AD13" s="25">
        <v>0.28289032098361255</v>
      </c>
      <c r="AE13" s="323">
        <v>3.783323119190829</v>
      </c>
    </row>
    <row r="14" spans="1:31" s="1" customFormat="1" ht="16.5" customHeight="1" x14ac:dyDescent="0.2">
      <c r="A14" s="8" t="s">
        <v>148</v>
      </c>
      <c r="B14" s="8">
        <v>2.65</v>
      </c>
      <c r="C14" s="1" t="s">
        <v>12</v>
      </c>
      <c r="D14" s="252" t="s">
        <v>236</v>
      </c>
      <c r="E14" s="9">
        <v>59.185884000000001</v>
      </c>
      <c r="F14" s="9">
        <v>1.5640000000000001E-3</v>
      </c>
      <c r="G14" s="10">
        <v>114.560393</v>
      </c>
      <c r="H14" s="10">
        <v>2.091E-3</v>
      </c>
      <c r="I14" s="5">
        <v>1.4949758261602628</v>
      </c>
      <c r="J14" s="11">
        <v>0.70920099999999997</v>
      </c>
      <c r="K14" s="11">
        <v>5.0000000000000004E-6</v>
      </c>
      <c r="L14" s="201">
        <v>0.70914474300119257</v>
      </c>
      <c r="M14" s="341">
        <v>65.974748718964364</v>
      </c>
      <c r="N14" s="12">
        <v>7.9853839999999998</v>
      </c>
      <c r="O14" s="12">
        <v>3.48E-4</v>
      </c>
      <c r="P14" s="13">
        <v>40.021307999999998</v>
      </c>
      <c r="Q14" s="13">
        <v>2.7060000000000001E-3</v>
      </c>
      <c r="R14" s="5">
        <v>0.12062047061122996</v>
      </c>
      <c r="S14" s="14">
        <v>0.5124190077172126</v>
      </c>
      <c r="T14" s="14">
        <v>6.9999999999999999E-6</v>
      </c>
      <c r="U14" s="189">
        <v>0.51241691722572136</v>
      </c>
      <c r="V14" s="287">
        <v>-4.2461773137258962</v>
      </c>
      <c r="W14" s="28">
        <v>0.47556900000000002</v>
      </c>
      <c r="X14" s="28">
        <v>6.4999999999999994E-5</v>
      </c>
      <c r="Y14" s="29">
        <v>4.9182350000000001</v>
      </c>
      <c r="Z14" s="29">
        <v>5.3899999999999998E-4</v>
      </c>
      <c r="AA14" s="30">
        <v>1.3706617459777196E-2</v>
      </c>
      <c r="AB14" s="31">
        <v>0.2828910284991264</v>
      </c>
      <c r="AC14" s="32">
        <v>6.0000000000000002E-6</v>
      </c>
      <c r="AD14" s="25">
        <v>0.28289034925086826</v>
      </c>
      <c r="AE14" s="323">
        <v>3.7843227274492186</v>
      </c>
    </row>
    <row r="15" spans="1:31" s="1" customFormat="1" ht="16.5" customHeight="1" x14ac:dyDescent="0.2">
      <c r="A15" s="8" t="s">
        <v>149</v>
      </c>
      <c r="B15" s="8">
        <v>2.65</v>
      </c>
      <c r="C15" s="1" t="s">
        <v>12</v>
      </c>
      <c r="D15" s="252" t="s">
        <v>236</v>
      </c>
      <c r="E15" s="9">
        <v>55.741652000000002</v>
      </c>
      <c r="F15" s="9">
        <v>8.2070000000000008E-3</v>
      </c>
      <c r="G15" s="10">
        <v>138.956728</v>
      </c>
      <c r="H15" s="10">
        <v>4.4349999999999997E-3</v>
      </c>
      <c r="I15" s="5">
        <v>1.1606252894778979</v>
      </c>
      <c r="J15" s="11">
        <v>0.70781799999999995</v>
      </c>
      <c r="K15" s="11">
        <v>6.9999999999999999E-6</v>
      </c>
      <c r="L15" s="201">
        <v>0.70777432484861391</v>
      </c>
      <c r="M15" s="341">
        <v>46.522310193279907</v>
      </c>
      <c r="N15" s="12">
        <v>8.3248899999999999</v>
      </c>
      <c r="O15" s="12">
        <v>2.05E-4</v>
      </c>
      <c r="P15" s="13">
        <v>41.871707999999998</v>
      </c>
      <c r="Q15" s="13">
        <v>2.8890000000000001E-3</v>
      </c>
      <c r="R15" s="5">
        <v>0.12019536805415877</v>
      </c>
      <c r="S15" s="14">
        <v>0.51255001104272202</v>
      </c>
      <c r="T15" s="14">
        <v>7.9999999999999996E-6</v>
      </c>
      <c r="U15" s="189">
        <v>0.51254792791874704</v>
      </c>
      <c r="V15" s="287">
        <v>-1.690542260313066</v>
      </c>
      <c r="W15" s="28">
        <v>0.50583599999999995</v>
      </c>
      <c r="X15" s="28">
        <v>7.6000000000000004E-5</v>
      </c>
      <c r="Y15" s="29">
        <v>6.1817500000000001</v>
      </c>
      <c r="Z15" s="29">
        <v>7.7899999999999996E-4</v>
      </c>
      <c r="AA15" s="30">
        <v>1.1599209379595023E-2</v>
      </c>
      <c r="AB15" s="31">
        <v>0.28294203048743749</v>
      </c>
      <c r="AC15" s="32">
        <v>6.0000000000000002E-6</v>
      </c>
      <c r="AD15" s="25">
        <v>0.2829414556743744</v>
      </c>
      <c r="AE15" s="323">
        <v>5.5915870601319639</v>
      </c>
    </row>
    <row r="16" spans="1:31" s="1" customFormat="1" ht="16.5" customHeight="1" x14ac:dyDescent="0.2">
      <c r="A16" s="8" t="s">
        <v>150</v>
      </c>
      <c r="B16" s="8">
        <v>2.65</v>
      </c>
      <c r="C16" s="1" t="s">
        <v>12</v>
      </c>
      <c r="D16" s="252" t="s">
        <v>236</v>
      </c>
      <c r="E16" s="9">
        <v>68.088327000000007</v>
      </c>
      <c r="F16" s="9">
        <v>4.4840000000000001E-3</v>
      </c>
      <c r="G16" s="10">
        <v>93.200637</v>
      </c>
      <c r="H16" s="10">
        <v>1.8550000000000001E-3</v>
      </c>
      <c r="I16" s="5">
        <v>2.1143081242486357</v>
      </c>
      <c r="J16" s="11">
        <v>0.71070699999999998</v>
      </c>
      <c r="K16" s="11">
        <v>6.0000000000000002E-6</v>
      </c>
      <c r="L16" s="201">
        <v>0.71062743708831744</v>
      </c>
      <c r="M16" s="341">
        <v>87.02089111566336</v>
      </c>
      <c r="N16" s="12">
        <v>7.9499240000000002</v>
      </c>
      <c r="O16" s="12">
        <v>1.46E-4</v>
      </c>
      <c r="P16" s="13">
        <v>40.670521000000001</v>
      </c>
      <c r="Q16" s="13">
        <v>2.7889999999999998E-3</v>
      </c>
      <c r="R16" s="5">
        <v>0.11816832070761144</v>
      </c>
      <c r="S16" s="14">
        <v>0.51243200804722489</v>
      </c>
      <c r="T16" s="14">
        <v>9.0000000000000002E-6</v>
      </c>
      <c r="U16" s="189">
        <v>0.51242996005431185</v>
      </c>
      <c r="V16" s="287">
        <v>-3.9917499141628454</v>
      </c>
      <c r="W16" s="28">
        <v>0.44814799999999999</v>
      </c>
      <c r="X16" s="28">
        <v>7.7000000000000001E-5</v>
      </c>
      <c r="Y16" s="29">
        <v>4.8310690000000003</v>
      </c>
      <c r="Z16" s="29">
        <v>3.9300000000000001E-4</v>
      </c>
      <c r="AA16" s="30">
        <v>1.3149397234353358E-2</v>
      </c>
      <c r="AB16" s="31">
        <v>0.2829110292788562</v>
      </c>
      <c r="AC16" s="32">
        <v>6.0000000000000002E-6</v>
      </c>
      <c r="AD16" s="25">
        <v>0.28291037764433052</v>
      </c>
      <c r="AE16" s="323">
        <v>4.4925820549868156</v>
      </c>
    </row>
    <row r="17" spans="1:31" s="1" customFormat="1" ht="16.5" customHeight="1" x14ac:dyDescent="0.25">
      <c r="A17" s="8" t="s">
        <v>150</v>
      </c>
      <c r="B17" s="8">
        <v>2.65</v>
      </c>
      <c r="C17" s="1" t="s">
        <v>12</v>
      </c>
      <c r="D17" s="252" t="s">
        <v>237</v>
      </c>
      <c r="E17" s="238">
        <v>66.909863999999999</v>
      </c>
      <c r="F17" s="238">
        <v>2.3479999999999998E-3</v>
      </c>
      <c r="G17" s="238">
        <v>85.772942999999998</v>
      </c>
      <c r="H17" s="238">
        <v>2.8349999999999998E-3</v>
      </c>
      <c r="I17" s="241">
        <v>2.25766131365432</v>
      </c>
      <c r="J17" s="240">
        <v>0.710812</v>
      </c>
      <c r="K17" s="240">
        <v>1.0000000000000001E-5</v>
      </c>
      <c r="L17" s="237">
        <v>0.71072843066828484</v>
      </c>
      <c r="M17" s="320">
        <v>89.595457771469711</v>
      </c>
      <c r="N17" s="236">
        <v>8.0285910000000005</v>
      </c>
      <c r="O17" s="236">
        <v>1.436E-3</v>
      </c>
      <c r="P17" s="236">
        <v>41.018110999999998</v>
      </c>
      <c r="Q17" s="236">
        <v>1.6635E-2</v>
      </c>
      <c r="R17" s="241">
        <v>0.11832541043471798</v>
      </c>
      <c r="S17" s="237">
        <v>0.51239800552621029</v>
      </c>
      <c r="T17" s="237">
        <v>2.1999999999999999E-5</v>
      </c>
      <c r="U17" s="240">
        <v>0.51239595481075162</v>
      </c>
      <c r="V17" s="322">
        <v>-4.6550926569211004</v>
      </c>
      <c r="W17" s="28"/>
      <c r="X17" s="28"/>
      <c r="Y17" s="29"/>
      <c r="Z17" s="29"/>
      <c r="AA17" s="30"/>
      <c r="AB17" s="31"/>
      <c r="AC17" s="32"/>
      <c r="AD17" s="25"/>
      <c r="AE17" s="323"/>
    </row>
    <row r="18" spans="1:31" s="1" customFormat="1" ht="16.5" customHeight="1" x14ac:dyDescent="0.2">
      <c r="A18" s="1" t="s">
        <v>151</v>
      </c>
      <c r="B18" s="1">
        <v>2.65</v>
      </c>
      <c r="C18" s="1" t="s">
        <v>12</v>
      </c>
      <c r="D18" s="252" t="s">
        <v>236</v>
      </c>
      <c r="E18" s="16">
        <v>69.410753</v>
      </c>
      <c r="F18" s="16">
        <v>2.5959999999999998E-3</v>
      </c>
      <c r="G18" s="16">
        <v>93.101027000000002</v>
      </c>
      <c r="H18" s="16">
        <v>6.3930000000000002E-3</v>
      </c>
      <c r="I18" s="5">
        <v>2.1576164782802465</v>
      </c>
      <c r="J18" s="201">
        <v>0.71041200000000004</v>
      </c>
      <c r="K18" s="201">
        <v>6.0000000000000002E-6</v>
      </c>
      <c r="L18" s="201">
        <v>0.71033080736429233</v>
      </c>
      <c r="M18" s="341">
        <v>82.810372260064824</v>
      </c>
      <c r="N18" s="187">
        <v>5.7860149999999999</v>
      </c>
      <c r="O18" s="187">
        <v>8.4390000000000003E-3</v>
      </c>
      <c r="P18" s="187">
        <v>29.043672000000001</v>
      </c>
      <c r="Q18" s="187">
        <v>1.951E-3</v>
      </c>
      <c r="R18" s="5">
        <v>0.12043323893951889</v>
      </c>
      <c r="S18" s="189">
        <v>0.51243700817415283</v>
      </c>
      <c r="T18" s="189">
        <v>6.0000000000000002E-6</v>
      </c>
      <c r="U18" s="189">
        <v>0.51243492092760179</v>
      </c>
      <c r="V18" s="287">
        <v>-3.8949778005092917</v>
      </c>
      <c r="W18" s="21"/>
      <c r="X18" s="21"/>
      <c r="Y18" s="21"/>
      <c r="Z18" s="21"/>
      <c r="AA18" s="33"/>
      <c r="AB18" s="25"/>
      <c r="AC18" s="25"/>
      <c r="AD18" s="25"/>
      <c r="AE18" s="323"/>
    </row>
    <row r="19" spans="1:31" s="1" customFormat="1" ht="16.5" customHeight="1" x14ac:dyDescent="0.2">
      <c r="A19" s="1" t="s">
        <v>152</v>
      </c>
      <c r="B19" s="1">
        <v>2.65</v>
      </c>
      <c r="C19" s="1" t="s">
        <v>12</v>
      </c>
      <c r="D19" s="252" t="s">
        <v>236</v>
      </c>
      <c r="E19" s="16">
        <v>55.940745999999997</v>
      </c>
      <c r="F19" s="16">
        <v>1.6509999999999999E-3</v>
      </c>
      <c r="G19" s="16">
        <v>127.07512</v>
      </c>
      <c r="H19" s="16">
        <v>9.8930000000000008E-3</v>
      </c>
      <c r="I19" s="5">
        <v>1.2737163127038005</v>
      </c>
      <c r="J19" s="201">
        <v>0.70812900000000001</v>
      </c>
      <c r="K19" s="201">
        <v>6.9999999999999999E-6</v>
      </c>
      <c r="L19" s="201">
        <v>0.70808106915333957</v>
      </c>
      <c r="M19" s="341">
        <v>50.876400745534234</v>
      </c>
      <c r="N19" s="187">
        <v>5.6028440000000002</v>
      </c>
      <c r="O19" s="187">
        <v>4.8751999999999997E-2</v>
      </c>
      <c r="P19" s="187">
        <v>26.754816000000002</v>
      </c>
      <c r="Q19" s="187">
        <v>2.7690000000000002E-3</v>
      </c>
      <c r="R19" s="5">
        <v>0.12660077499461062</v>
      </c>
      <c r="S19" s="189">
        <v>0.51254901101733652</v>
      </c>
      <c r="T19" s="189">
        <v>7.9999999999999996E-6</v>
      </c>
      <c r="U19" s="189">
        <v>0.51254681688029191</v>
      </c>
      <c r="V19" s="287">
        <v>-1.7122153677207042</v>
      </c>
      <c r="W19" s="21">
        <v>0.50383100000000003</v>
      </c>
      <c r="X19" s="21">
        <v>1.05E-4</v>
      </c>
      <c r="Y19" s="21">
        <v>5.6662910000000002</v>
      </c>
      <c r="Z19" s="21">
        <v>5.9199999999999997E-4</v>
      </c>
      <c r="AA19" s="33">
        <v>1.2604239859583347E-2</v>
      </c>
      <c r="AB19" s="25">
        <v>0.282949030760343</v>
      </c>
      <c r="AC19" s="25">
        <v>5.0000000000000004E-6</v>
      </c>
      <c r="AD19" s="25">
        <v>0.28294840614176042</v>
      </c>
      <c r="AE19" s="323">
        <v>5.837374789745553</v>
      </c>
    </row>
    <row r="20" spans="1:31" s="1" customFormat="1" ht="16.5" customHeight="1" x14ac:dyDescent="0.2">
      <c r="A20" s="1" t="s">
        <v>153</v>
      </c>
      <c r="B20" s="1">
        <v>2.65</v>
      </c>
      <c r="C20" s="1" t="s">
        <v>12</v>
      </c>
      <c r="D20" s="252" t="s">
        <v>236</v>
      </c>
      <c r="E20" s="16">
        <v>63.618926999999999</v>
      </c>
      <c r="F20" s="16">
        <v>1.694E-3</v>
      </c>
      <c r="G20" s="16">
        <v>109.025183</v>
      </c>
      <c r="H20" s="16">
        <v>5.7109999999999999E-3</v>
      </c>
      <c r="I20" s="5">
        <v>1.6886553045277262</v>
      </c>
      <c r="J20" s="201">
        <v>0.70992999999999995</v>
      </c>
      <c r="K20" s="201">
        <v>6.0000000000000002E-6</v>
      </c>
      <c r="L20" s="201">
        <v>0.70986645470529319</v>
      </c>
      <c r="M20" s="341">
        <v>76.219105546015967</v>
      </c>
      <c r="N20" s="187">
        <v>4.976267</v>
      </c>
      <c r="O20" s="187">
        <v>3.2690000000000002E-3</v>
      </c>
      <c r="P20" s="187">
        <v>25.514548000000001</v>
      </c>
      <c r="Q20" s="187">
        <v>9.8900000000000008E-4</v>
      </c>
      <c r="R20" s="5">
        <v>0.11790529542740547</v>
      </c>
      <c r="S20" s="189">
        <v>0.51242900797106838</v>
      </c>
      <c r="T20" s="189">
        <v>3.9999999999999998E-6</v>
      </c>
      <c r="U20" s="189">
        <v>0.51242696453668601</v>
      </c>
      <c r="V20" s="287">
        <v>-4.0501836928941159</v>
      </c>
      <c r="W20" s="21">
        <v>0.32287199999999999</v>
      </c>
      <c r="X20" s="21">
        <v>5.5999999999999999E-5</v>
      </c>
      <c r="Y20" s="21">
        <v>5.1502929999999996</v>
      </c>
      <c r="Z20" s="21">
        <v>1.0430000000000001E-3</v>
      </c>
      <c r="AA20" s="33">
        <v>8.8863896809462835E-3</v>
      </c>
      <c r="AB20" s="25">
        <v>0.28290202892797783</v>
      </c>
      <c r="AC20" s="25">
        <v>7.9999999999999996E-6</v>
      </c>
      <c r="AD20" s="25">
        <v>0.28290158855202585</v>
      </c>
      <c r="AE20" s="323">
        <v>4.1817754684725372</v>
      </c>
    </row>
    <row r="21" spans="1:31" s="1" customFormat="1" ht="16.5" customHeight="1" x14ac:dyDescent="0.2">
      <c r="A21" s="8" t="s">
        <v>154</v>
      </c>
      <c r="B21" s="8">
        <v>2.78</v>
      </c>
      <c r="C21" s="8" t="s">
        <v>12</v>
      </c>
      <c r="D21" s="252" t="s">
        <v>236</v>
      </c>
      <c r="E21" s="9">
        <v>63.882759999999998</v>
      </c>
      <c r="F21" s="9">
        <v>6.3020000000000003E-3</v>
      </c>
      <c r="G21" s="10">
        <v>123.683971</v>
      </c>
      <c r="H21" s="10">
        <v>2.8159999999999999E-3</v>
      </c>
      <c r="I21" s="5">
        <v>1.4944931518101536</v>
      </c>
      <c r="J21" s="11">
        <v>0.708569</v>
      </c>
      <c r="K21" s="11">
        <v>6.9999999999999999E-6</v>
      </c>
      <c r="L21" s="201">
        <v>0.70851000222384863</v>
      </c>
      <c r="M21" s="341">
        <v>56.967114176160734</v>
      </c>
      <c r="N21" s="12">
        <v>7.5060659999999997</v>
      </c>
      <c r="O21" s="12">
        <v>2.6699999999999998E-4</v>
      </c>
      <c r="P21" s="13">
        <v>37.234459999999999</v>
      </c>
      <c r="Q21" s="13">
        <v>2.3809999999999999E-3</v>
      </c>
      <c r="R21" s="5">
        <v>0.12187017321883603</v>
      </c>
      <c r="S21" s="14">
        <v>0.51255201109349302</v>
      </c>
      <c r="T21" s="14">
        <v>6.9999999999999999E-6</v>
      </c>
      <c r="U21" s="189">
        <v>0.51254979532735712</v>
      </c>
      <c r="V21" s="287">
        <v>-1.6508528139314027</v>
      </c>
      <c r="W21" s="28">
        <v>0.40761999999999998</v>
      </c>
      <c r="X21" s="28">
        <v>4.6999999999999997E-5</v>
      </c>
      <c r="Y21" s="29">
        <v>6.0340249999999997</v>
      </c>
      <c r="Z21" s="29">
        <v>7.4100000000000001E-4</v>
      </c>
      <c r="AA21" s="30">
        <v>9.5759013771929084E-3</v>
      </c>
      <c r="AB21" s="31">
        <v>0.28295703107223491</v>
      </c>
      <c r="AC21" s="32">
        <v>6.9999999999999999E-6</v>
      </c>
      <c r="AD21" s="25">
        <v>0.28295653324648606</v>
      </c>
      <c r="AE21" s="323">
        <v>6.1276620702743756</v>
      </c>
    </row>
    <row r="22" spans="1:31" s="1" customFormat="1" ht="16.5" customHeight="1" x14ac:dyDescent="0.2">
      <c r="A22" s="8" t="s">
        <v>155</v>
      </c>
      <c r="B22" s="8">
        <v>2.78</v>
      </c>
      <c r="C22" s="8" t="s">
        <v>12</v>
      </c>
      <c r="D22" s="252" t="s">
        <v>236</v>
      </c>
      <c r="E22" s="9">
        <v>64.154311000000007</v>
      </c>
      <c r="F22" s="9">
        <v>2.1979999999999999E-3</v>
      </c>
      <c r="G22" s="10">
        <v>97.833305999999993</v>
      </c>
      <c r="H22" s="10">
        <v>3.8869999999999998E-3</v>
      </c>
      <c r="I22" s="5">
        <v>1.897603374953996</v>
      </c>
      <c r="J22" s="11">
        <v>0.70957300000000001</v>
      </c>
      <c r="K22" s="11">
        <v>6.9999999999999999E-6</v>
      </c>
      <c r="L22" s="201">
        <v>0.70949808873058129</v>
      </c>
      <c r="M22" s="341">
        <v>70.992538620389126</v>
      </c>
      <c r="N22" s="12">
        <v>8.0248830000000009</v>
      </c>
      <c r="O22" s="12">
        <v>1.8799999999999999E-4</v>
      </c>
      <c r="P22" s="13">
        <v>40.093176999999997</v>
      </c>
      <c r="Q22" s="13">
        <v>2.7179999999999999E-3</v>
      </c>
      <c r="R22" s="5">
        <v>0.12100090554415285</v>
      </c>
      <c r="S22" s="14">
        <v>0.51245700868186417</v>
      </c>
      <c r="T22" s="14">
        <v>7.9999999999999996E-6</v>
      </c>
      <c r="U22" s="189">
        <v>0.51245480872020133</v>
      </c>
      <c r="V22" s="287">
        <v>-3.5037640262824965</v>
      </c>
      <c r="W22" s="28">
        <v>0.39805600000000002</v>
      </c>
      <c r="X22" s="28">
        <v>6.8999999999999997E-5</v>
      </c>
      <c r="Y22" s="29">
        <v>4.8811020000000003</v>
      </c>
      <c r="Z22" s="29">
        <v>4.1399999999999998E-4</v>
      </c>
      <c r="AA22" s="30">
        <v>1.1559961358442412E-2</v>
      </c>
      <c r="AB22" s="31">
        <v>0.28294203048743749</v>
      </c>
      <c r="AC22" s="32">
        <v>6.9999999999999999E-6</v>
      </c>
      <c r="AD22" s="25">
        <v>0.28294142951566537</v>
      </c>
      <c r="AE22" s="323">
        <v>5.5935522653816072</v>
      </c>
    </row>
    <row r="23" spans="1:31" s="1" customFormat="1" ht="16.5" customHeight="1" x14ac:dyDescent="0.25">
      <c r="A23" s="8" t="s">
        <v>155</v>
      </c>
      <c r="B23" s="8">
        <v>2.78</v>
      </c>
      <c r="C23" s="8" t="s">
        <v>12</v>
      </c>
      <c r="D23" s="252" t="s">
        <v>237</v>
      </c>
      <c r="E23" s="236">
        <v>64.296575000000004</v>
      </c>
      <c r="F23" s="236">
        <v>2.9659999999999999E-3</v>
      </c>
      <c r="G23" s="236">
        <v>82.472719999999995</v>
      </c>
      <c r="H23" s="236">
        <v>2.532E-3</v>
      </c>
      <c r="I23" s="344">
        <v>2.2561864410319314</v>
      </c>
      <c r="J23" s="237">
        <v>0.71030599999999999</v>
      </c>
      <c r="K23" s="237">
        <v>6.9999999999999999E-6</v>
      </c>
      <c r="L23" s="237">
        <v>0.71021838823304384</v>
      </c>
      <c r="M23" s="320">
        <v>82.41305890702489</v>
      </c>
      <c r="N23" s="238">
        <v>8.3048359999999999</v>
      </c>
      <c r="O23" s="238">
        <v>9.3099999999999997E-4</v>
      </c>
      <c r="P23" s="238">
        <v>41.613413999999999</v>
      </c>
      <c r="Q23" s="238">
        <v>5.3639999999999998E-3</v>
      </c>
      <c r="R23" s="239">
        <v>0.12064672474190397</v>
      </c>
      <c r="S23" s="240">
        <v>0.51243200928529575</v>
      </c>
      <c r="T23" s="240">
        <v>6.9999999999999999E-6</v>
      </c>
      <c r="U23" s="240">
        <v>0.51242981576312352</v>
      </c>
      <c r="V23" s="322">
        <v>-3.9913036046079764</v>
      </c>
      <c r="W23" s="28"/>
      <c r="X23" s="28"/>
      <c r="Y23" s="29"/>
      <c r="Z23" s="29"/>
      <c r="AA23" s="30"/>
      <c r="AB23" s="31"/>
      <c r="AC23" s="32"/>
      <c r="AD23" s="25"/>
      <c r="AE23" s="323"/>
    </row>
    <row r="24" spans="1:31" s="1" customFormat="1" ht="16.5" customHeight="1" x14ac:dyDescent="0.2">
      <c r="A24" s="1" t="s">
        <v>155</v>
      </c>
      <c r="B24" s="8">
        <v>2.78</v>
      </c>
      <c r="C24" s="1" t="s">
        <v>12</v>
      </c>
      <c r="D24" s="252" t="s">
        <v>236</v>
      </c>
      <c r="E24" s="16">
        <v>65.343971999999994</v>
      </c>
      <c r="F24" s="16">
        <v>4.28E-3</v>
      </c>
      <c r="G24" s="16">
        <v>105.86519199999999</v>
      </c>
      <c r="H24" s="16">
        <v>4.862E-3</v>
      </c>
      <c r="I24" s="5">
        <v>1.7861743614456818</v>
      </c>
      <c r="J24" s="201">
        <v>0.70969499999999996</v>
      </c>
      <c r="K24" s="201">
        <v>6.9999999999999999E-6</v>
      </c>
      <c r="L24" s="201">
        <v>0.70961687816977204</v>
      </c>
      <c r="M24" s="341">
        <v>72.683809396214542</v>
      </c>
      <c r="N24" s="187">
        <v>5.2571909999999997</v>
      </c>
      <c r="O24" s="187">
        <v>3.0049999999999999E-3</v>
      </c>
      <c r="P24" s="187">
        <v>25.682016000000001</v>
      </c>
      <c r="Q24" s="187">
        <v>1.3810000000000001E-3</v>
      </c>
      <c r="R24" s="5">
        <v>0.12374971486606554</v>
      </c>
      <c r="S24" s="189">
        <v>0.51244900847877961</v>
      </c>
      <c r="T24" s="189">
        <v>6.0000000000000002E-6</v>
      </c>
      <c r="U24" s="189">
        <v>0.51244651573841726</v>
      </c>
      <c r="V24" s="287">
        <v>-3.6580102063565878</v>
      </c>
      <c r="W24" s="21">
        <v>0.41728900000000002</v>
      </c>
      <c r="X24" s="21">
        <v>8.2000000000000001E-5</v>
      </c>
      <c r="Y24" s="21">
        <v>4.9039330000000003</v>
      </c>
      <c r="Z24" s="21">
        <v>9.3099999999999997E-4</v>
      </c>
      <c r="AA24" s="33">
        <v>1.206209261678058E-2</v>
      </c>
      <c r="AB24" s="25">
        <v>0.28294403056541051</v>
      </c>
      <c r="AC24" s="25">
        <v>6.9999999999999999E-6</v>
      </c>
      <c r="AD24" s="25">
        <v>0.282943335817117</v>
      </c>
      <c r="AE24" s="323">
        <v>5.6676342555417314</v>
      </c>
    </row>
    <row r="25" spans="1:31" s="1" customFormat="1" ht="16.5" customHeight="1" x14ac:dyDescent="0.2">
      <c r="A25" s="8" t="s">
        <v>156</v>
      </c>
      <c r="B25" s="8">
        <v>2.78</v>
      </c>
      <c r="C25" s="8" t="s">
        <v>12</v>
      </c>
      <c r="D25" s="252" t="s">
        <v>236</v>
      </c>
      <c r="E25" s="9">
        <v>61.887794999999997</v>
      </c>
      <c r="F25" s="9">
        <v>2.0639999999999999E-3</v>
      </c>
      <c r="G25" s="10">
        <v>114.03203999999999</v>
      </c>
      <c r="H25" s="10">
        <v>2.82E-3</v>
      </c>
      <c r="I25" s="5">
        <v>1.570462226839727</v>
      </c>
      <c r="J25" s="11">
        <v>0.70917399999999997</v>
      </c>
      <c r="K25" s="11">
        <v>6.0000000000000002E-6</v>
      </c>
      <c r="L25" s="201">
        <v>0.70911200320944856</v>
      </c>
      <c r="M25" s="341">
        <v>65.512235763542918</v>
      </c>
      <c r="N25" s="12">
        <v>8.1831029999999991</v>
      </c>
      <c r="O25" s="12">
        <v>2.22E-4</v>
      </c>
      <c r="P25" s="13">
        <v>41.190126999999997</v>
      </c>
      <c r="Q25" s="13">
        <v>3.7469999999999999E-3</v>
      </c>
      <c r="R25" s="5">
        <v>0.12009957781493416</v>
      </c>
      <c r="S25" s="14">
        <v>0.5124200077425981</v>
      </c>
      <c r="T25" s="14">
        <v>7.9999999999999996E-6</v>
      </c>
      <c r="U25" s="189">
        <v>0.51241782416830395</v>
      </c>
      <c r="V25" s="287">
        <v>-4.2252245873697358</v>
      </c>
      <c r="W25" s="28">
        <v>0.47930699999999998</v>
      </c>
      <c r="X25" s="28">
        <v>5.8E-5</v>
      </c>
      <c r="Y25" s="29">
        <v>5.5548780000000004</v>
      </c>
      <c r="Z25" s="29">
        <v>8.8099999999999995E-4</v>
      </c>
      <c r="AA25" s="30">
        <v>1.2231097739084399E-2</v>
      </c>
      <c r="AB25" s="31">
        <v>0.28289302857709941</v>
      </c>
      <c r="AC25" s="32">
        <v>5.0000000000000004E-6</v>
      </c>
      <c r="AD25" s="25">
        <v>0.28289239271472455</v>
      </c>
      <c r="AE25" s="323">
        <v>3.8594750036780034</v>
      </c>
    </row>
    <row r="26" spans="1:31" s="1" customFormat="1" ht="16.5" customHeight="1" x14ac:dyDescent="0.25">
      <c r="A26" s="1" t="s">
        <v>162</v>
      </c>
      <c r="B26" s="8">
        <v>2.78</v>
      </c>
      <c r="C26" s="1" t="s">
        <v>12</v>
      </c>
      <c r="D26" s="252" t="s">
        <v>236</v>
      </c>
      <c r="E26" s="16">
        <v>60.469239000000002</v>
      </c>
      <c r="F26" s="16">
        <v>3.375E-3</v>
      </c>
      <c r="G26" s="16">
        <v>136.25461000000001</v>
      </c>
      <c r="H26" s="16">
        <v>1.1044E-2</v>
      </c>
      <c r="I26" s="5">
        <v>1.2841153728859194</v>
      </c>
      <c r="J26" s="201">
        <v>0.70850000000000002</v>
      </c>
      <c r="K26" s="201">
        <v>6.0000000000000002E-6</v>
      </c>
      <c r="L26" s="201">
        <v>0.70844383670188149</v>
      </c>
      <c r="M26" s="341">
        <v>56.033027594284412</v>
      </c>
      <c r="N26" s="187">
        <v>5.2383550000000003</v>
      </c>
      <c r="O26" s="187">
        <v>3.9800000000000002E-4</v>
      </c>
      <c r="P26" s="187">
        <v>26.606573000000001</v>
      </c>
      <c r="Q26" s="187">
        <v>8.2299999999999995E-4</v>
      </c>
      <c r="R26" s="5">
        <v>0.11902176045570668</v>
      </c>
      <c r="S26" s="189">
        <v>0.51245700868186417</v>
      </c>
      <c r="T26" s="189">
        <v>1.9999999999999999E-6</v>
      </c>
      <c r="U26" s="189">
        <v>0.51245461117859237</v>
      </c>
      <c r="V26" s="287">
        <v>-3.5000916996186238</v>
      </c>
      <c r="W26" s="19"/>
      <c r="X26" s="19"/>
      <c r="Y26" s="19"/>
      <c r="Z26" s="19"/>
      <c r="AA26" s="19"/>
      <c r="AB26" s="19"/>
      <c r="AC26" s="19"/>
      <c r="AD26" s="19"/>
      <c r="AE26" s="287"/>
    </row>
    <row r="27" spans="1:31" s="1" customFormat="1" ht="16.5" customHeight="1" x14ac:dyDescent="0.2">
      <c r="A27" s="8" t="s">
        <v>157</v>
      </c>
      <c r="B27" s="8">
        <v>2.78</v>
      </c>
      <c r="C27" s="8" t="s">
        <v>12</v>
      </c>
      <c r="D27" s="252" t="s">
        <v>236</v>
      </c>
      <c r="E27" s="9">
        <v>56.487551000000003</v>
      </c>
      <c r="F27" s="9">
        <v>2.8089999999999999E-3</v>
      </c>
      <c r="G27" s="10">
        <v>162.193648</v>
      </c>
      <c r="H27" s="10">
        <v>4.6870000000000002E-3</v>
      </c>
      <c r="I27" s="5">
        <v>1.007607296659355</v>
      </c>
      <c r="J27" s="11">
        <v>0.70736200000000005</v>
      </c>
      <c r="K27" s="11">
        <v>6.9999999999999999E-6</v>
      </c>
      <c r="L27" s="201">
        <v>0.70732222290924207</v>
      </c>
      <c r="M27" s="341">
        <v>40.107144001564343</v>
      </c>
      <c r="N27" s="12">
        <v>7.652965</v>
      </c>
      <c r="O27" s="12">
        <v>1.27E-4</v>
      </c>
      <c r="P27" s="13">
        <v>37.731478000000003</v>
      </c>
      <c r="Q27" s="13">
        <v>2.8549999999999999E-3</v>
      </c>
      <c r="R27" s="5">
        <v>0.12261691569675859</v>
      </c>
      <c r="S27" s="14">
        <v>0.51249700969728695</v>
      </c>
      <c r="T27" s="14">
        <v>9.0000000000000002E-6</v>
      </c>
      <c r="U27" s="189">
        <v>0.51249478035435325</v>
      </c>
      <c r="V27" s="287">
        <v>-2.7240342168510789</v>
      </c>
      <c r="W27" s="28">
        <v>0.475744</v>
      </c>
      <c r="X27" s="28">
        <v>9.0000000000000006E-5</v>
      </c>
      <c r="Y27" s="29">
        <v>5.2979380000000003</v>
      </c>
      <c r="Z27" s="29">
        <v>4.0700000000000003E-4</v>
      </c>
      <c r="AA27" s="30">
        <v>1.2729066025155599E-2</v>
      </c>
      <c r="AB27" s="31">
        <v>0.28294203048743749</v>
      </c>
      <c r="AC27" s="32">
        <v>5.0000000000000004E-6</v>
      </c>
      <c r="AD27" s="25">
        <v>0.28294136873701037</v>
      </c>
      <c r="AE27" s="323">
        <v>5.5914029636006113</v>
      </c>
    </row>
    <row r="28" spans="1:31" s="1" customFormat="1" ht="16.5" customHeight="1" x14ac:dyDescent="0.25">
      <c r="A28" s="8" t="s">
        <v>157</v>
      </c>
      <c r="B28" s="8">
        <v>2.78</v>
      </c>
      <c r="C28" s="8" t="s">
        <v>12</v>
      </c>
      <c r="D28" s="252" t="s">
        <v>237</v>
      </c>
      <c r="E28" s="236">
        <v>62.393749</v>
      </c>
      <c r="F28" s="236">
        <v>2.6210000000000001E-3</v>
      </c>
      <c r="G28" s="236">
        <v>99.720532000000006</v>
      </c>
      <c r="H28" s="236">
        <v>2.5179999999999998E-3</v>
      </c>
      <c r="I28" s="344">
        <v>1.8105731227760988</v>
      </c>
      <c r="J28" s="237">
        <v>0.70941399999999999</v>
      </c>
      <c r="K28" s="237">
        <v>6.9999999999999999E-6</v>
      </c>
      <c r="L28" s="237">
        <v>0.70934369219759286</v>
      </c>
      <c r="M28" s="320">
        <v>69.751596877216656</v>
      </c>
      <c r="N28" s="238">
        <v>8.6110620000000004</v>
      </c>
      <c r="O28" s="238">
        <v>1.9530000000000001E-3</v>
      </c>
      <c r="P28" s="238">
        <v>42.924900999999998</v>
      </c>
      <c r="Q28" s="238">
        <v>4.9199999999999999E-3</v>
      </c>
      <c r="R28" s="239">
        <v>0.12127396918548529</v>
      </c>
      <c r="S28" s="240">
        <v>0.5124550099589924</v>
      </c>
      <c r="T28" s="240">
        <v>6.9999999999999999E-6</v>
      </c>
      <c r="U28" s="240">
        <v>0.51245280503265978</v>
      </c>
      <c r="V28" s="322">
        <v>-3.5428501166578918</v>
      </c>
      <c r="W28" s="28"/>
      <c r="X28" s="28"/>
      <c r="Y28" s="29"/>
      <c r="Z28" s="29"/>
      <c r="AA28" s="30"/>
      <c r="AB28" s="31"/>
      <c r="AC28" s="32"/>
      <c r="AD28" s="25"/>
      <c r="AE28" s="323"/>
    </row>
    <row r="29" spans="1:31" s="1" customFormat="1" ht="16.5" customHeight="1" x14ac:dyDescent="0.25">
      <c r="A29" s="1" t="s">
        <v>204</v>
      </c>
      <c r="B29" s="184">
        <v>2.78</v>
      </c>
      <c r="C29" s="1" t="s">
        <v>12</v>
      </c>
      <c r="D29" s="252" t="s">
        <v>236</v>
      </c>
      <c r="E29" s="236">
        <v>64.891588999999996</v>
      </c>
      <c r="F29" s="236">
        <v>4.1370000000000001E-3</v>
      </c>
      <c r="G29" s="236">
        <v>129.00247100000001</v>
      </c>
      <c r="H29" s="236">
        <v>3.8470000000000002E-3</v>
      </c>
      <c r="I29" s="344">
        <v>1.455508472533152</v>
      </c>
      <c r="J29" s="237">
        <v>0.70858500000000002</v>
      </c>
      <c r="K29" s="237">
        <v>9.0000000000000002E-6</v>
      </c>
      <c r="L29" s="237">
        <v>0.70852847999492452</v>
      </c>
      <c r="M29" s="320">
        <v>57.984386089424689</v>
      </c>
      <c r="N29" s="238">
        <v>8.5142819999999997</v>
      </c>
      <c r="O29" s="238">
        <v>4.7990000000000003E-3</v>
      </c>
      <c r="P29" s="238">
        <v>41.291119999999999</v>
      </c>
      <c r="Q29" s="238">
        <v>5.4679999999999998E-3</v>
      </c>
      <c r="R29" s="239">
        <v>0.12465717450440639</v>
      </c>
      <c r="S29" s="240">
        <v>0.51251101159929702</v>
      </c>
      <c r="T29" s="240">
        <v>6.9999999999999999E-6</v>
      </c>
      <c r="U29" s="240">
        <v>0.51250874516167266</v>
      </c>
      <c r="V29" s="322">
        <v>-2.4516216227477017</v>
      </c>
      <c r="W29" s="19"/>
      <c r="X29" s="19"/>
      <c r="Y29" s="19"/>
      <c r="Z29" s="19"/>
      <c r="AA29" s="203"/>
      <c r="AB29" s="189"/>
      <c r="AC29" s="189"/>
      <c r="AD29" s="20"/>
      <c r="AE29" s="319"/>
    </row>
    <row r="30" spans="1:31" s="1" customFormat="1" ht="16.5" customHeight="1" x14ac:dyDescent="0.25">
      <c r="A30" s="1" t="s">
        <v>204</v>
      </c>
      <c r="B30" s="184">
        <v>2.78</v>
      </c>
      <c r="C30" s="1" t="s">
        <v>12</v>
      </c>
      <c r="D30" s="252" t="s">
        <v>237</v>
      </c>
      <c r="E30" s="236">
        <v>58.796067000000001</v>
      </c>
      <c r="F30" s="236">
        <v>1.7210000000000001E-3</v>
      </c>
      <c r="G30" s="236">
        <v>144.390197</v>
      </c>
      <c r="H30" s="236">
        <v>8.1530000000000005E-3</v>
      </c>
      <c r="I30" s="344">
        <v>1.1782133038126525</v>
      </c>
      <c r="J30" s="237">
        <v>0.70832600000000001</v>
      </c>
      <c r="K30" s="237">
        <v>1.2E-5</v>
      </c>
      <c r="L30" s="237">
        <v>0.7082802478637753</v>
      </c>
      <c r="M30" s="320">
        <v>54.308019872248977</v>
      </c>
      <c r="N30" s="238">
        <v>7.7867139999999999</v>
      </c>
      <c r="O30" s="238">
        <v>4.8899999999999996E-4</v>
      </c>
      <c r="P30" s="238">
        <v>37.341931000000002</v>
      </c>
      <c r="Q30" s="238">
        <v>2.7539999999999999E-3</v>
      </c>
      <c r="R30" s="239">
        <v>0.12606116473712656</v>
      </c>
      <c r="S30" s="240">
        <v>0.51249101101347394</v>
      </c>
      <c r="T30" s="240">
        <v>7.9999999999999996E-6</v>
      </c>
      <c r="U30" s="240">
        <v>0.51248871904939031</v>
      </c>
      <c r="V30" s="322">
        <v>-2.8422725692212047</v>
      </c>
      <c r="W30" s="19"/>
      <c r="X30" s="19"/>
      <c r="Y30" s="19"/>
      <c r="Z30" s="19"/>
      <c r="AA30" s="203"/>
      <c r="AB30" s="189"/>
      <c r="AC30" s="189"/>
      <c r="AD30" s="20"/>
      <c r="AE30" s="319"/>
    </row>
    <row r="31" spans="1:31" s="1" customFormat="1" ht="16.5" customHeight="1" x14ac:dyDescent="0.2">
      <c r="A31" s="1" t="s">
        <v>158</v>
      </c>
      <c r="B31" s="8">
        <v>2.78</v>
      </c>
      <c r="C31" s="8" t="s">
        <v>12</v>
      </c>
      <c r="D31" s="252" t="s">
        <v>236</v>
      </c>
      <c r="E31" s="16">
        <v>58.651950999999997</v>
      </c>
      <c r="F31" s="16">
        <v>4.1599999999999996E-3</v>
      </c>
      <c r="G31" s="16">
        <v>156.65051099999999</v>
      </c>
      <c r="H31" s="16">
        <v>1.0002E-2</v>
      </c>
      <c r="I31" s="5">
        <v>1.0833315984377556</v>
      </c>
      <c r="J31" s="201">
        <v>0.70826500000000003</v>
      </c>
      <c r="K31" s="201">
        <v>6.0000000000000002E-6</v>
      </c>
      <c r="L31" s="201">
        <v>0.70822223355770153</v>
      </c>
      <c r="M31" s="341">
        <v>52.882372954654585</v>
      </c>
      <c r="N31" s="187">
        <v>4.9951889999999999</v>
      </c>
      <c r="O31" s="187">
        <v>2.0790000000000001E-3</v>
      </c>
      <c r="P31" s="187">
        <v>24.988030999999999</v>
      </c>
      <c r="Q31" s="187">
        <v>1.1689999999999999E-3</v>
      </c>
      <c r="R31" s="5">
        <v>0.12084802432024058</v>
      </c>
      <c r="S31" s="189">
        <v>0.51245000850416522</v>
      </c>
      <c r="T31" s="189">
        <v>3.0000000000000001E-6</v>
      </c>
      <c r="U31" s="189">
        <v>0.51244781132209183</v>
      </c>
      <c r="V31" s="287">
        <v>-3.6402628212450772</v>
      </c>
      <c r="W31" s="21">
        <v>0.48280899999999999</v>
      </c>
      <c r="X31" s="21">
        <v>2.23E-4</v>
      </c>
      <c r="Y31" s="21">
        <v>5.2449029999999999</v>
      </c>
      <c r="Z31" s="21">
        <v>6.2E-4</v>
      </c>
      <c r="AA31" s="33">
        <v>1.3048621801831474E-2</v>
      </c>
      <c r="AB31" s="25">
        <v>0.28290002885000481</v>
      </c>
      <c r="AC31" s="25">
        <v>5.0000000000000004E-6</v>
      </c>
      <c r="AD31" s="25">
        <v>0.28289935048671927</v>
      </c>
      <c r="AE31" s="323">
        <v>4.1055211155094362</v>
      </c>
    </row>
    <row r="32" spans="1:31" s="1" customFormat="1" ht="16.5" customHeight="1" x14ac:dyDescent="0.2">
      <c r="A32" s="8" t="s">
        <v>159</v>
      </c>
      <c r="B32" s="8">
        <v>2.78</v>
      </c>
      <c r="C32" s="8" t="s">
        <v>12</v>
      </c>
      <c r="D32" s="252" t="s">
        <v>236</v>
      </c>
      <c r="E32" s="9">
        <v>59.938845000000001</v>
      </c>
      <c r="F32" s="9">
        <v>3.5019000000000002E-2</v>
      </c>
      <c r="G32" s="10">
        <v>153.024944</v>
      </c>
      <c r="H32" s="10">
        <v>3.63E-3</v>
      </c>
      <c r="I32" s="5">
        <v>1.1333070759553503</v>
      </c>
      <c r="J32" s="11">
        <v>0.70804599999999995</v>
      </c>
      <c r="K32" s="11">
        <v>6.9999999999999999E-6</v>
      </c>
      <c r="L32" s="201">
        <v>0.70800126068681069</v>
      </c>
      <c r="M32" s="341">
        <v>49.745766712401277</v>
      </c>
      <c r="N32" s="12">
        <v>8.1551489999999998</v>
      </c>
      <c r="O32" s="12">
        <v>4.5199999999999998E-4</v>
      </c>
      <c r="P32" s="13">
        <v>40.516128000000002</v>
      </c>
      <c r="Q32" s="13">
        <v>2.8639999999999998E-3</v>
      </c>
      <c r="R32" s="5">
        <v>0.12168172904026937</v>
      </c>
      <c r="S32" s="14">
        <v>0.51246700893571984</v>
      </c>
      <c r="T32" s="14">
        <v>7.9999999999999996E-6</v>
      </c>
      <c r="U32" s="189">
        <v>0.51246479659575639</v>
      </c>
      <c r="V32" s="287">
        <v>-3.308929752717793</v>
      </c>
      <c r="W32" s="28">
        <v>0.48501</v>
      </c>
      <c r="X32" s="28">
        <v>1.21E-4</v>
      </c>
      <c r="Y32" s="29">
        <v>5.1245060000000002</v>
      </c>
      <c r="Z32" s="29">
        <v>6.2100000000000002E-4</v>
      </c>
      <c r="AA32" s="30">
        <v>1.3416076131146659E-2</v>
      </c>
      <c r="AB32" s="31">
        <v>0.28290102888899132</v>
      </c>
      <c r="AC32" s="32">
        <v>6.9999999999999999E-6</v>
      </c>
      <c r="AD32" s="25">
        <v>0.28290033142272847</v>
      </c>
      <c r="AE32" s="323">
        <v>4.1402097329590326</v>
      </c>
    </row>
    <row r="33" spans="1:31" s="1" customFormat="1" ht="16.5" customHeight="1" x14ac:dyDescent="0.2">
      <c r="A33" s="8" t="s">
        <v>160</v>
      </c>
      <c r="B33" s="8">
        <v>2.78</v>
      </c>
      <c r="C33" s="8" t="s">
        <v>12</v>
      </c>
      <c r="D33" s="252" t="s">
        <v>236</v>
      </c>
      <c r="E33" s="9">
        <v>62.092059999999996</v>
      </c>
      <c r="F33" s="9">
        <v>5.0569999999999999E-3</v>
      </c>
      <c r="G33" s="10">
        <v>107.734438</v>
      </c>
      <c r="H33" s="10">
        <v>2.317E-3</v>
      </c>
      <c r="I33" s="5">
        <v>1.6677060822367167</v>
      </c>
      <c r="J33" s="11">
        <v>0.70890600000000004</v>
      </c>
      <c r="K33" s="11">
        <v>5.0000000000000004E-6</v>
      </c>
      <c r="L33" s="201">
        <v>0.70884016433524177</v>
      </c>
      <c r="M33" s="341">
        <v>61.653610465846057</v>
      </c>
      <c r="N33" s="12">
        <v>7.8660490000000003</v>
      </c>
      <c r="O33" s="12">
        <v>2.8800000000000001E-4</v>
      </c>
      <c r="P33" s="13">
        <v>38.477426999999999</v>
      </c>
      <c r="Q33" s="13">
        <v>2.1090000000000002E-3</v>
      </c>
      <c r="R33" s="5">
        <v>0.12358876526053349</v>
      </c>
      <c r="S33" s="14">
        <v>0.51253501066193852</v>
      </c>
      <c r="T33" s="14">
        <v>6.0000000000000002E-6</v>
      </c>
      <c r="U33" s="189">
        <v>0.51253276364945288</v>
      </c>
      <c r="V33" s="287">
        <v>-1.9830910936091684</v>
      </c>
      <c r="W33" s="28">
        <v>0.43824600000000002</v>
      </c>
      <c r="X33" s="28">
        <v>8.8999999999999995E-5</v>
      </c>
      <c r="Y33" s="29">
        <v>4.7383420000000003</v>
      </c>
      <c r="Z33" s="29">
        <v>4.15E-4</v>
      </c>
      <c r="AA33" s="30">
        <v>1.3110593879978861E-2</v>
      </c>
      <c r="AB33" s="31">
        <v>0.28295103083831602</v>
      </c>
      <c r="AC33" s="32">
        <v>6.9999999999999999E-6</v>
      </c>
      <c r="AD33" s="25">
        <v>0.28295034925326629</v>
      </c>
      <c r="AE33" s="323">
        <v>5.9089789216359989</v>
      </c>
    </row>
    <row r="34" spans="1:31" s="1" customFormat="1" ht="16.5" customHeight="1" x14ac:dyDescent="0.25">
      <c r="A34" s="1" t="s">
        <v>161</v>
      </c>
      <c r="B34" s="8">
        <v>2.78</v>
      </c>
      <c r="C34" s="8" t="s">
        <v>12</v>
      </c>
      <c r="D34" s="252" t="s">
        <v>236</v>
      </c>
      <c r="E34" s="16">
        <v>63.746293000000001</v>
      </c>
      <c r="F34" s="16">
        <v>2.5040000000000001E-3</v>
      </c>
      <c r="G34" s="16">
        <v>127.755584</v>
      </c>
      <c r="H34" s="16">
        <v>1.2885000000000001E-2</v>
      </c>
      <c r="I34" s="5">
        <v>1.4437484860953158</v>
      </c>
      <c r="J34" s="201">
        <v>0.70840000000000003</v>
      </c>
      <c r="K34" s="201">
        <v>6.0000000000000002E-6</v>
      </c>
      <c r="L34" s="201">
        <v>0.70834300545981199</v>
      </c>
      <c r="M34" s="341">
        <v>54.596673450102443</v>
      </c>
      <c r="N34" s="187">
        <v>5.278435</v>
      </c>
      <c r="O34" s="187">
        <v>2.8890000000000001E-3</v>
      </c>
      <c r="P34" s="187">
        <v>25.261091</v>
      </c>
      <c r="Q34" s="187">
        <v>1.3940000000000001E-3</v>
      </c>
      <c r="R34" s="5">
        <v>0.1263221468786547</v>
      </c>
      <c r="S34" s="189">
        <v>0.51251601017961279</v>
      </c>
      <c r="T34" s="189">
        <v>3.9999999999999998E-6</v>
      </c>
      <c r="U34" s="189">
        <v>0.51251371347051755</v>
      </c>
      <c r="V34" s="287">
        <v>-2.3547044315685994</v>
      </c>
      <c r="W34" s="19"/>
      <c r="X34" s="19"/>
      <c r="Y34" s="19"/>
      <c r="Z34" s="19"/>
      <c r="AA34" s="19"/>
      <c r="AB34" s="19"/>
      <c r="AC34" s="19"/>
      <c r="AD34" s="19"/>
      <c r="AE34" s="287"/>
    </row>
    <row r="35" spans="1:31" s="1" customFormat="1" ht="16.5" customHeight="1" thickBot="1" x14ac:dyDescent="0.3">
      <c r="A35" s="1" t="s">
        <v>163</v>
      </c>
      <c r="B35" s="8">
        <v>2.78</v>
      </c>
      <c r="C35" s="1" t="s">
        <v>12</v>
      </c>
      <c r="D35" s="253" t="s">
        <v>236</v>
      </c>
      <c r="E35" s="16">
        <v>63.943016999999998</v>
      </c>
      <c r="F35" s="16">
        <v>1.8309999999999999E-3</v>
      </c>
      <c r="G35" s="16">
        <v>109.296441</v>
      </c>
      <c r="H35" s="16">
        <v>7.6350000000000003E-3</v>
      </c>
      <c r="I35" s="5">
        <v>1.6929508170242522</v>
      </c>
      <c r="J35" s="201">
        <v>0.70935899999999996</v>
      </c>
      <c r="K35" s="201">
        <v>7.9999999999999996E-6</v>
      </c>
      <c r="L35" s="201">
        <v>0.70928086851692418</v>
      </c>
      <c r="M35" s="342">
        <v>67.917202119476272</v>
      </c>
      <c r="N35" s="187">
        <v>6.214842</v>
      </c>
      <c r="O35" s="187">
        <v>4.4980000000000003E-3</v>
      </c>
      <c r="P35" s="187">
        <v>31.336373999999999</v>
      </c>
      <c r="Q35" s="187">
        <v>3.1619999999999999E-3</v>
      </c>
      <c r="R35" s="5">
        <v>0.11989521065392873</v>
      </c>
      <c r="S35" s="189">
        <v>0.51245800870724978</v>
      </c>
      <c r="T35" s="189">
        <v>6.9999999999999999E-6</v>
      </c>
      <c r="U35" s="189">
        <v>0.51245546030746425</v>
      </c>
      <c r="V35" s="321">
        <v>-3.4792630325775065</v>
      </c>
      <c r="W35" s="19"/>
      <c r="X35" s="19"/>
      <c r="Y35" s="19"/>
      <c r="Z35" s="19"/>
      <c r="AA35" s="19"/>
      <c r="AB35" s="19"/>
      <c r="AC35" s="19"/>
      <c r="AD35" s="19"/>
      <c r="AE35" s="287"/>
    </row>
    <row r="36" spans="1:31" ht="24.95" customHeight="1" thickTop="1" x14ac:dyDescent="0.25">
      <c r="A36" s="349" t="s">
        <v>269</v>
      </c>
      <c r="B36" s="349"/>
      <c r="C36" s="349"/>
      <c r="D36" s="349"/>
      <c r="E36" s="349"/>
      <c r="F36" s="349"/>
      <c r="G36" s="349"/>
      <c r="H36" s="349"/>
      <c r="I36" s="349"/>
      <c r="J36" s="349"/>
      <c r="K36" s="349"/>
      <c r="L36" s="349"/>
      <c r="M36" s="349"/>
      <c r="N36" s="349"/>
      <c r="O36" s="349"/>
      <c r="P36" s="349"/>
      <c r="Q36" s="349"/>
      <c r="R36" s="349"/>
      <c r="S36" s="349"/>
      <c r="T36" s="349"/>
      <c r="U36" s="349"/>
      <c r="V36" s="349"/>
      <c r="W36" s="349"/>
      <c r="X36" s="349"/>
      <c r="Y36" s="349"/>
      <c r="Z36" s="349"/>
      <c r="AA36" s="349"/>
      <c r="AB36" s="349"/>
      <c r="AC36" s="349"/>
      <c r="AD36" s="349"/>
      <c r="AE36" s="350"/>
    </row>
    <row r="37" spans="1:31" s="1" customFormat="1" ht="16.5" customHeight="1" x14ac:dyDescent="0.2">
      <c r="A37" s="1" t="s">
        <v>164</v>
      </c>
      <c r="B37" s="1">
        <v>15.2</v>
      </c>
      <c r="C37" s="1" t="s">
        <v>12</v>
      </c>
      <c r="D37" s="252" t="s">
        <v>236</v>
      </c>
      <c r="E37" s="16">
        <v>51.206820999999998</v>
      </c>
      <c r="F37" s="16">
        <v>3.6740000000000002E-3</v>
      </c>
      <c r="G37" s="16">
        <v>144.88286400000001</v>
      </c>
      <c r="H37" s="16">
        <v>1.1115999999999999E-2</v>
      </c>
      <c r="I37" s="5">
        <v>1.022588610275001</v>
      </c>
      <c r="J37" s="201">
        <v>0.70777999999999996</v>
      </c>
      <c r="K37" s="201">
        <v>6.0000000000000002E-6</v>
      </c>
      <c r="L37" s="201">
        <v>0.70755926065302488</v>
      </c>
      <c r="M37" s="341">
        <v>43.682763620094264</v>
      </c>
      <c r="N37" s="187">
        <v>5.4595649999999996</v>
      </c>
      <c r="O37" s="187">
        <v>5.7010000000000003E-3</v>
      </c>
      <c r="P37" s="187">
        <v>27.242142000000001</v>
      </c>
      <c r="Q37" s="187">
        <v>1.2130000000000001E-3</v>
      </c>
      <c r="R37" s="5">
        <v>0.12115572164175278</v>
      </c>
      <c r="S37" s="189">
        <v>0.51252301035731163</v>
      </c>
      <c r="T37" s="189">
        <v>3.0000000000000001E-6</v>
      </c>
      <c r="U37" s="189">
        <v>0.51251096591068745</v>
      </c>
      <c r="V37" s="287">
        <v>-2.0966776505881857</v>
      </c>
      <c r="W37" s="21">
        <v>0.48753600000000002</v>
      </c>
      <c r="X37" s="21">
        <v>2.2900000000000001E-4</v>
      </c>
      <c r="Y37" s="21">
        <v>4.60846</v>
      </c>
      <c r="Z37" s="21">
        <v>7.4700000000000005E-4</v>
      </c>
      <c r="AA37" s="33">
        <v>1.4996036898488366E-2</v>
      </c>
      <c r="AB37" s="25">
        <v>0.2828860283041939</v>
      </c>
      <c r="AC37" s="25">
        <v>6.9999999999999999E-6</v>
      </c>
      <c r="AD37" s="25">
        <v>0.28288176522482572</v>
      </c>
      <c r="AE37" s="323">
        <v>3.7597693488278239</v>
      </c>
    </row>
    <row r="38" spans="1:31" s="1" customFormat="1" ht="16.5" customHeight="1" x14ac:dyDescent="0.25">
      <c r="A38" s="1" t="s">
        <v>164</v>
      </c>
      <c r="B38" s="1">
        <v>15.2</v>
      </c>
      <c r="C38" s="1" t="s">
        <v>12</v>
      </c>
      <c r="D38" s="252" t="s">
        <v>237</v>
      </c>
      <c r="E38" s="238">
        <v>82.963161999999997</v>
      </c>
      <c r="F38" s="238">
        <v>2.601E-3</v>
      </c>
      <c r="G38" s="238">
        <v>195.65628599999999</v>
      </c>
      <c r="H38" s="238">
        <v>7.6E-3</v>
      </c>
      <c r="I38" s="241">
        <v>1.2269153976467373</v>
      </c>
      <c r="J38" s="240">
        <v>0.70855599999999996</v>
      </c>
      <c r="K38" s="240">
        <v>7.9999999999999996E-6</v>
      </c>
      <c r="L38" s="237">
        <v>0.7082954815202005</v>
      </c>
      <c r="M38" s="320">
        <v>57.572746628813398</v>
      </c>
      <c r="N38" s="236">
        <v>11.761633</v>
      </c>
      <c r="O38" s="236">
        <v>3.6930000000000001E-3</v>
      </c>
      <c r="P38" s="236">
        <v>61.858595000000001</v>
      </c>
      <c r="Q38" s="236">
        <v>6.7629999999999999E-3</v>
      </c>
      <c r="R38" s="241">
        <v>0.11494552022387383</v>
      </c>
      <c r="S38" s="237">
        <v>0.51249700745940763</v>
      </c>
      <c r="T38" s="237">
        <v>6.9999999999999999E-6</v>
      </c>
      <c r="U38" s="240">
        <v>0.5124855803871714</v>
      </c>
      <c r="V38" s="322">
        <v>-2.5918904885213756</v>
      </c>
      <c r="W38" s="21"/>
      <c r="X38" s="21"/>
      <c r="Y38" s="21"/>
      <c r="Z38" s="21"/>
      <c r="AA38" s="33"/>
      <c r="AB38" s="25"/>
      <c r="AC38" s="25"/>
      <c r="AD38" s="25"/>
      <c r="AE38" s="323"/>
    </row>
    <row r="39" spans="1:31" s="1" customFormat="1" ht="16.5" customHeight="1" x14ac:dyDescent="0.2">
      <c r="A39" s="1" t="s">
        <v>165</v>
      </c>
      <c r="B39" s="1">
        <v>15.2</v>
      </c>
      <c r="C39" s="1" t="s">
        <v>12</v>
      </c>
      <c r="D39" s="252" t="s">
        <v>236</v>
      </c>
      <c r="E39" s="16">
        <v>47.798313999999998</v>
      </c>
      <c r="F39" s="16">
        <v>6.8099999999999996E-4</v>
      </c>
      <c r="G39" s="16">
        <v>127.34009500000001</v>
      </c>
      <c r="H39" s="16">
        <v>8.9910000000000007E-3</v>
      </c>
      <c r="I39" s="5">
        <v>1.085988442922269</v>
      </c>
      <c r="J39" s="201">
        <v>0.70748900000000003</v>
      </c>
      <c r="K39" s="201">
        <v>6.0000000000000002E-6</v>
      </c>
      <c r="L39" s="201">
        <v>0.707254574956239</v>
      </c>
      <c r="M39" s="341">
        <v>39.357802233388469</v>
      </c>
      <c r="N39" s="187">
        <v>4.7566750000000004</v>
      </c>
      <c r="O39" s="187">
        <v>4.2771000000000003E-2</v>
      </c>
      <c r="P39" s="187">
        <v>22.755599</v>
      </c>
      <c r="Q39" s="187">
        <v>9.1399999999999999E-4</v>
      </c>
      <c r="R39" s="5">
        <v>0.1263691956369771</v>
      </c>
      <c r="S39" s="189">
        <v>0.51251201007807046</v>
      </c>
      <c r="T39" s="189">
        <v>1.9999999999999999E-6</v>
      </c>
      <c r="U39" s="189">
        <v>0.5124994473446628</v>
      </c>
      <c r="V39" s="287">
        <v>-2.3213782271347405</v>
      </c>
      <c r="W39" s="21">
        <v>0.41887799999999997</v>
      </c>
      <c r="X39" s="21">
        <v>1.65E-4</v>
      </c>
      <c r="Y39" s="21">
        <v>3.9295010000000001</v>
      </c>
      <c r="Z39" s="21">
        <v>4.1899999999999999E-4</v>
      </c>
      <c r="AA39" s="33">
        <v>1.5110366017523094E-2</v>
      </c>
      <c r="AB39" s="25">
        <v>0.28287602791432898</v>
      </c>
      <c r="AC39" s="25">
        <v>3.9999999999999998E-6</v>
      </c>
      <c r="AD39" s="25">
        <v>0.2828717323334331</v>
      </c>
      <c r="AE39" s="323">
        <v>3.4049686949089164</v>
      </c>
    </row>
    <row r="40" spans="1:31" s="1" customFormat="1" ht="16.5" customHeight="1" x14ac:dyDescent="0.2">
      <c r="A40" s="1" t="s">
        <v>13</v>
      </c>
      <c r="B40" s="1">
        <v>15.2</v>
      </c>
      <c r="C40" s="1" t="s">
        <v>14</v>
      </c>
      <c r="D40" s="252"/>
      <c r="E40" s="15">
        <v>22.940808000000001</v>
      </c>
      <c r="F40" s="15">
        <v>5.71E-4</v>
      </c>
      <c r="G40" s="10">
        <v>102.64911600000001</v>
      </c>
      <c r="H40" s="10">
        <v>3.692E-3</v>
      </c>
      <c r="I40" s="5">
        <v>0.6465644650646063</v>
      </c>
      <c r="J40" s="11">
        <v>0.70703099999999997</v>
      </c>
      <c r="K40" s="11">
        <v>5.0000000000000004E-6</v>
      </c>
      <c r="L40" s="201">
        <v>0.70689143046405789</v>
      </c>
      <c r="M40" s="341">
        <v>34.203028238266597</v>
      </c>
      <c r="N40" s="187">
        <v>5.581734</v>
      </c>
      <c r="O40" s="187">
        <v>4.62E-3</v>
      </c>
      <c r="P40" s="187">
        <v>27.752313000000001</v>
      </c>
      <c r="Q40" s="187">
        <v>7.7999999999999999E-4</v>
      </c>
      <c r="R40" s="5">
        <v>0.12158915458359294</v>
      </c>
      <c r="S40" s="189">
        <v>0.51250100979882918</v>
      </c>
      <c r="T40" s="189">
        <v>3.9999999999999998E-6</v>
      </c>
      <c r="U40" s="189">
        <v>0.5124889222633614</v>
      </c>
      <c r="V40" s="287">
        <v>-2.5266982150184969</v>
      </c>
      <c r="W40" s="21">
        <v>0.250359</v>
      </c>
      <c r="X40" s="21">
        <v>3.8999999999999999E-5</v>
      </c>
      <c r="Y40" s="21">
        <v>2.2834409999999998</v>
      </c>
      <c r="Z40" s="21">
        <v>2.4899999999999998E-4</v>
      </c>
      <c r="AA40" s="33">
        <v>1.554144814117454E-2</v>
      </c>
      <c r="AB40" s="25">
        <v>0.28279102907349712</v>
      </c>
      <c r="AC40" s="25">
        <v>7.9999999999999996E-6</v>
      </c>
      <c r="AD40" s="25">
        <v>0.28278661094440272</v>
      </c>
      <c r="AE40" s="323">
        <v>0.39475725050364119</v>
      </c>
    </row>
    <row r="41" spans="1:31" s="1" customFormat="1" ht="16.5" customHeight="1" x14ac:dyDescent="0.2">
      <c r="A41" s="1" t="s">
        <v>15</v>
      </c>
      <c r="B41" s="1">
        <v>15.2</v>
      </c>
      <c r="C41" s="1" t="s">
        <v>14</v>
      </c>
      <c r="D41" s="317"/>
      <c r="E41" s="15">
        <v>50.565559999999998</v>
      </c>
      <c r="F41" s="15">
        <v>1.2589999999999999E-3</v>
      </c>
      <c r="G41" s="10">
        <v>157.35657</v>
      </c>
      <c r="H41" s="10">
        <v>3.5170000000000002E-3</v>
      </c>
      <c r="I41" s="5">
        <v>0.92976316211868504</v>
      </c>
      <c r="J41" s="11">
        <v>0.70806800000000003</v>
      </c>
      <c r="K41" s="11">
        <v>6.0000000000000002E-6</v>
      </c>
      <c r="L41" s="201">
        <v>0.70786729826013572</v>
      </c>
      <c r="M41" s="341">
        <v>48.055304800929122</v>
      </c>
      <c r="N41" s="187">
        <v>9.7095149999999997</v>
      </c>
      <c r="O41" s="187">
        <v>1.6149999999999999E-3</v>
      </c>
      <c r="P41" s="187">
        <v>49.825153</v>
      </c>
      <c r="Q41" s="187">
        <v>2.3809999999999999E-3</v>
      </c>
      <c r="R41" s="5">
        <v>0.11780833990893257</v>
      </c>
      <c r="S41" s="189">
        <v>0.51252301035731163</v>
      </c>
      <c r="T41" s="189">
        <v>3.9999999999999998E-6</v>
      </c>
      <c r="U41" s="189">
        <v>0.51251129868375056</v>
      </c>
      <c r="V41" s="287">
        <v>-2.0901860179500797</v>
      </c>
      <c r="W41" s="21">
        <v>0.47123599999999999</v>
      </c>
      <c r="X41" s="21">
        <v>6.6000000000000005E-5</v>
      </c>
      <c r="Y41" s="21">
        <v>4.8865999999999996</v>
      </c>
      <c r="Z41" s="21">
        <v>8.9599999999999999E-4</v>
      </c>
      <c r="AA41" s="33">
        <v>1.3669649626608762E-2</v>
      </c>
      <c r="AB41" s="25">
        <v>0.28288703349672339</v>
      </c>
      <c r="AC41" s="25">
        <v>6.9999999999999999E-6</v>
      </c>
      <c r="AD41" s="25">
        <v>0.28288314748325943</v>
      </c>
      <c r="AE41" s="323">
        <v>3.8086511892654329</v>
      </c>
    </row>
    <row r="42" spans="1:31" s="1" customFormat="1" ht="16.5" customHeight="1" x14ac:dyDescent="0.2">
      <c r="A42" s="1" t="s">
        <v>16</v>
      </c>
      <c r="B42" s="1">
        <v>15.2</v>
      </c>
      <c r="C42" s="1" t="s">
        <v>17</v>
      </c>
      <c r="D42" s="317"/>
      <c r="E42" s="187">
        <v>32.636096999999999</v>
      </c>
      <c r="F42" s="187">
        <v>7.9199999999999995E-4</v>
      </c>
      <c r="G42" s="187">
        <v>150.29727299999999</v>
      </c>
      <c r="H42" s="187">
        <v>5.3080000000000002E-3</v>
      </c>
      <c r="I42" s="5">
        <v>0.6283964233835071</v>
      </c>
      <c r="J42" s="189">
        <v>0.71004999999999996</v>
      </c>
      <c r="K42" s="189">
        <v>6.0000000000000002E-6</v>
      </c>
      <c r="L42" s="201">
        <v>0.70991435227740129</v>
      </c>
      <c r="M42" s="341">
        <v>77.112886678147859</v>
      </c>
      <c r="N42" s="187">
        <v>8.7152229999999999</v>
      </c>
      <c r="O42" s="187">
        <v>5.9550000000000002E-3</v>
      </c>
      <c r="P42" s="187">
        <v>44.941186999999999</v>
      </c>
      <c r="Q42" s="187">
        <v>2.0470000000000002E-3</v>
      </c>
      <c r="R42" s="5">
        <v>0.1172363621851487</v>
      </c>
      <c r="S42" s="189">
        <v>0.51253501066193852</v>
      </c>
      <c r="T42" s="189">
        <v>3.9999999999999998E-6</v>
      </c>
      <c r="U42" s="189">
        <v>0.51252335585036524</v>
      </c>
      <c r="V42" s="287">
        <v>-1.8549785898702709</v>
      </c>
      <c r="W42" s="21">
        <v>0.485624</v>
      </c>
      <c r="X42" s="21">
        <v>1.12E-4</v>
      </c>
      <c r="Y42" s="21">
        <v>6.5452779999999997</v>
      </c>
      <c r="Z42" s="21">
        <v>1.0089999999999999E-3</v>
      </c>
      <c r="AA42" s="33">
        <v>1.0517281239225932E-2</v>
      </c>
      <c r="AB42" s="25">
        <v>0.28295901132706736</v>
      </c>
      <c r="AC42" s="25">
        <v>9.0000000000000002E-6</v>
      </c>
      <c r="AD42" s="25">
        <v>0.28295602147014959</v>
      </c>
      <c r="AE42" s="323">
        <v>6.38574857730001</v>
      </c>
    </row>
    <row r="43" spans="1:31" s="1" customFormat="1" ht="16.5" customHeight="1" x14ac:dyDescent="0.2">
      <c r="A43" s="1" t="s">
        <v>18</v>
      </c>
      <c r="B43" s="1">
        <v>15.2</v>
      </c>
      <c r="C43" s="1" t="s">
        <v>14</v>
      </c>
      <c r="D43" s="317"/>
      <c r="E43" s="15">
        <v>56.192073999999998</v>
      </c>
      <c r="F43" s="15">
        <v>9.2199999999999997E-4</v>
      </c>
      <c r="G43" s="10">
        <v>196.31477100000001</v>
      </c>
      <c r="H43" s="10">
        <v>6.3179999999999998E-3</v>
      </c>
      <c r="I43" s="5">
        <v>0.82815714376542504</v>
      </c>
      <c r="J43" s="11">
        <v>0.70779199999999998</v>
      </c>
      <c r="K43" s="11">
        <v>6.0000000000000002E-6</v>
      </c>
      <c r="L43" s="201">
        <v>0.70761323127006237</v>
      </c>
      <c r="M43" s="341">
        <v>44.44886730387676</v>
      </c>
      <c r="N43" s="187">
        <v>8.8779970000000006</v>
      </c>
      <c r="O43" s="187">
        <v>4.7470000000000004E-3</v>
      </c>
      <c r="P43" s="187">
        <v>44.286586</v>
      </c>
      <c r="Q43" s="187">
        <v>2.1059999999999998E-3</v>
      </c>
      <c r="R43" s="5">
        <v>0.1211924779835635</v>
      </c>
      <c r="S43" s="189">
        <v>0.51257901177890342</v>
      </c>
      <c r="T43" s="189">
        <v>3.0000000000000001E-6</v>
      </c>
      <c r="U43" s="189">
        <v>0.51256696367822319</v>
      </c>
      <c r="V43" s="287">
        <v>-1.0042907489826725</v>
      </c>
      <c r="W43" s="21">
        <v>0.61167899999999997</v>
      </c>
      <c r="X43" s="21">
        <v>1.94E-4</v>
      </c>
      <c r="Y43" s="21">
        <v>6.7703959999999999</v>
      </c>
      <c r="Z43" s="21">
        <v>1.243E-3</v>
      </c>
      <c r="AA43" s="33">
        <v>1.2806640316746514E-2</v>
      </c>
      <c r="AB43" s="25">
        <v>0.28288703349672339</v>
      </c>
      <c r="AC43" s="25">
        <v>6.9999999999999999E-6</v>
      </c>
      <c r="AD43" s="25">
        <v>0.28288339281989128</v>
      </c>
      <c r="AE43" s="323">
        <v>3.8173272123565027</v>
      </c>
    </row>
    <row r="44" spans="1:31" s="1" customFormat="1" ht="16.5" customHeight="1" x14ac:dyDescent="0.2">
      <c r="A44" s="1" t="s">
        <v>19</v>
      </c>
      <c r="B44" s="1">
        <v>15.2</v>
      </c>
      <c r="C44" s="1" t="s">
        <v>14</v>
      </c>
      <c r="D44" s="317" t="s">
        <v>205</v>
      </c>
      <c r="E44" s="15">
        <v>25.069841</v>
      </c>
      <c r="F44" s="15">
        <v>1.1839999999999999E-3</v>
      </c>
      <c r="G44" s="10">
        <v>151.42575199999999</v>
      </c>
      <c r="H44" s="10">
        <v>3.3679999999999999E-3</v>
      </c>
      <c r="I44" s="5">
        <v>0.47896244921043046</v>
      </c>
      <c r="J44" s="11">
        <v>0.70682599999999995</v>
      </c>
      <c r="K44" s="11">
        <v>6.0000000000000002E-6</v>
      </c>
      <c r="L44" s="201">
        <v>0.70672260958747046</v>
      </c>
      <c r="M44" s="341">
        <v>31.806644751239954</v>
      </c>
      <c r="N44" s="187">
        <v>4.471902</v>
      </c>
      <c r="O44" s="187">
        <v>3.01E-4</v>
      </c>
      <c r="P44" s="187">
        <v>21.572886</v>
      </c>
      <c r="Q44" s="187">
        <v>7.45E-4</v>
      </c>
      <c r="R44" s="5">
        <v>0.1253176949193093</v>
      </c>
      <c r="S44" s="189">
        <v>0.51253501066193852</v>
      </c>
      <c r="T44" s="189">
        <v>3.9999999999999998E-6</v>
      </c>
      <c r="U44" s="189">
        <v>0.51252255246130984</v>
      </c>
      <c r="V44" s="287">
        <v>-1.870650851811817</v>
      </c>
      <c r="W44" s="21">
        <v>0.28997800000000001</v>
      </c>
      <c r="X44" s="21">
        <v>6.4999999999999994E-5</v>
      </c>
      <c r="Y44" s="21">
        <v>2.9727739999999998</v>
      </c>
      <c r="Z44" s="21">
        <v>3.3399999999999999E-4</v>
      </c>
      <c r="AA44" s="33">
        <v>1.38268134059803E-2</v>
      </c>
      <c r="AB44" s="25">
        <v>0.28280202958032519</v>
      </c>
      <c r="AC44" s="25">
        <v>7.9999999999999996E-6</v>
      </c>
      <c r="AD44" s="25">
        <v>0.28279809888827917</v>
      </c>
      <c r="AE44" s="323">
        <v>0.80101401538357209</v>
      </c>
    </row>
    <row r="45" spans="1:31" s="1" customFormat="1" ht="16.5" customHeight="1" x14ac:dyDescent="0.25">
      <c r="A45" s="1" t="s">
        <v>19</v>
      </c>
      <c r="B45" s="1">
        <v>15.2</v>
      </c>
      <c r="C45" s="1" t="s">
        <v>14</v>
      </c>
      <c r="D45" s="252" t="s">
        <v>237</v>
      </c>
      <c r="E45" s="238">
        <v>69.432378</v>
      </c>
      <c r="F45" s="238">
        <v>2.1979999999999999E-3</v>
      </c>
      <c r="G45" s="238">
        <v>132.916312</v>
      </c>
      <c r="H45" s="238">
        <v>5.2880000000000002E-3</v>
      </c>
      <c r="I45" s="241">
        <v>1.5115443779068554</v>
      </c>
      <c r="J45" s="240">
        <v>0.70888600000000002</v>
      </c>
      <c r="K45" s="240">
        <v>1.9000000000000001E-5</v>
      </c>
      <c r="L45" s="237">
        <v>0.70856504450116364</v>
      </c>
      <c r="M45" s="320">
        <v>62.256919801277903</v>
      </c>
      <c r="N45" s="236">
        <v>10.474669</v>
      </c>
      <c r="O45" s="236">
        <v>9.6900000000000003E-4</v>
      </c>
      <c r="P45" s="236">
        <v>52.774182000000003</v>
      </c>
      <c r="Q45" s="236">
        <v>3.6180000000000001E-3</v>
      </c>
      <c r="R45" s="241">
        <v>0.11999131926380817</v>
      </c>
      <c r="S45" s="237">
        <v>0.51256100870915144</v>
      </c>
      <c r="T45" s="237">
        <v>7.9999999999999996E-6</v>
      </c>
      <c r="U45" s="240">
        <v>0.5125490800191923</v>
      </c>
      <c r="V45" s="322">
        <v>-1.3531595653271111</v>
      </c>
      <c r="W45" s="21"/>
      <c r="X45" s="21"/>
      <c r="Y45" s="21"/>
      <c r="Z45" s="21"/>
      <c r="AA45" s="33"/>
      <c r="AB45" s="25"/>
      <c r="AC45" s="25"/>
      <c r="AD45" s="25"/>
      <c r="AE45" s="323"/>
    </row>
    <row r="46" spans="1:31" s="1" customFormat="1" ht="16.5" customHeight="1" x14ac:dyDescent="0.2">
      <c r="A46" s="1" t="s">
        <v>20</v>
      </c>
      <c r="B46" s="1">
        <v>15.2</v>
      </c>
      <c r="C46" s="1" t="s">
        <v>14</v>
      </c>
      <c r="D46" s="317"/>
      <c r="E46" s="15">
        <v>41.977725</v>
      </c>
      <c r="F46" s="15">
        <v>2.2330000000000002E-3</v>
      </c>
      <c r="G46" s="10">
        <v>179.291225</v>
      </c>
      <c r="H46" s="10">
        <v>6.6699999999999997E-3</v>
      </c>
      <c r="I46" s="5">
        <v>0.67738082734796212</v>
      </c>
      <c r="J46" s="11">
        <v>0.70737700000000003</v>
      </c>
      <c r="K46" s="11">
        <v>6.0000000000000002E-6</v>
      </c>
      <c r="L46" s="201">
        <v>0.70723077834255166</v>
      </c>
      <c r="M46" s="341">
        <v>39.020013369592817</v>
      </c>
      <c r="N46" s="187">
        <v>7.3544600000000004</v>
      </c>
      <c r="O46" s="187">
        <v>3.042E-3</v>
      </c>
      <c r="P46" s="187">
        <v>37.681001999999999</v>
      </c>
      <c r="Q46" s="187">
        <v>1.408E-3</v>
      </c>
      <c r="R46" s="5">
        <v>0.11799490879520384</v>
      </c>
      <c r="S46" s="189">
        <v>0.51259901228661486</v>
      </c>
      <c r="T46" s="189">
        <v>3.9999999999999998E-6</v>
      </c>
      <c r="U46" s="189">
        <v>0.51258728206569215</v>
      </c>
      <c r="V46" s="287">
        <v>-0.60792601321635331</v>
      </c>
      <c r="W46" s="21">
        <v>0.47280299999999997</v>
      </c>
      <c r="X46" s="21">
        <v>1.36E-4</v>
      </c>
      <c r="Y46" s="21">
        <v>5.9146619999999999</v>
      </c>
      <c r="Z46" s="21">
        <v>1.119E-3</v>
      </c>
      <c r="AA46" s="33">
        <v>1.133119222035477E-2</v>
      </c>
      <c r="AB46" s="25">
        <v>0.28288203326634698</v>
      </c>
      <c r="AC46" s="25">
        <v>6.0000000000000002E-6</v>
      </c>
      <c r="AD46" s="25">
        <v>0.28287881203048992</v>
      </c>
      <c r="AE46" s="323">
        <v>3.6553333253053211</v>
      </c>
    </row>
    <row r="47" spans="1:31" s="1" customFormat="1" ht="16.5" customHeight="1" x14ac:dyDescent="0.2">
      <c r="A47" s="1" t="s">
        <v>21</v>
      </c>
      <c r="B47" s="1">
        <v>15.2</v>
      </c>
      <c r="C47" s="1" t="s">
        <v>14</v>
      </c>
      <c r="D47" s="317"/>
      <c r="E47" s="15">
        <v>64.217894999999999</v>
      </c>
      <c r="F47" s="15">
        <v>2.2079999999999999E-3</v>
      </c>
      <c r="G47" s="10">
        <v>199.21114900000001</v>
      </c>
      <c r="H47" s="10">
        <v>5.8809999999999999E-3</v>
      </c>
      <c r="I47" s="5">
        <v>0.93265847759929787</v>
      </c>
      <c r="J47" s="11">
        <v>0.70754600000000001</v>
      </c>
      <c r="K47" s="11">
        <v>6.0000000000000002E-6</v>
      </c>
      <c r="L47" s="201">
        <v>0.7073446732677956</v>
      </c>
      <c r="M47" s="341">
        <v>40.636732365653131</v>
      </c>
      <c r="N47" s="187">
        <v>8.1208430000000007</v>
      </c>
      <c r="O47" s="187">
        <v>2.3019999999999998E-3</v>
      </c>
      <c r="P47" s="187">
        <v>44.710175999999997</v>
      </c>
      <c r="Q47" s="187">
        <v>2.2049999999999999E-3</v>
      </c>
      <c r="R47" s="5">
        <v>0.10980641458805004</v>
      </c>
      <c r="S47" s="189">
        <v>0.51258001180428903</v>
      </c>
      <c r="T47" s="189">
        <v>5.0000000000000004E-6</v>
      </c>
      <c r="U47" s="189">
        <v>0.51256909562565889</v>
      </c>
      <c r="V47" s="287">
        <v>-0.96270138647547299</v>
      </c>
      <c r="W47" s="21">
        <v>0.577318</v>
      </c>
      <c r="X47" s="21">
        <v>8.8999999999999995E-5</v>
      </c>
      <c r="Y47" s="21">
        <v>8.1931560000000001</v>
      </c>
      <c r="Z47" s="21">
        <v>1.8810000000000001E-3</v>
      </c>
      <c r="AA47" s="33">
        <v>9.9882981587605651E-3</v>
      </c>
      <c r="AB47" s="25">
        <v>0.28291103460252992</v>
      </c>
      <c r="AC47" s="25">
        <v>6.0000000000000002E-6</v>
      </c>
      <c r="AD47" s="25">
        <v>0.28290819512513388</v>
      </c>
      <c r="AE47" s="323">
        <v>4.6944297119688727</v>
      </c>
    </row>
    <row r="48" spans="1:31" s="1" customFormat="1" ht="16.5" customHeight="1" x14ac:dyDescent="0.2">
      <c r="A48" s="1" t="s">
        <v>166</v>
      </c>
      <c r="B48" s="1">
        <v>15.5</v>
      </c>
      <c r="C48" s="1" t="s">
        <v>12</v>
      </c>
      <c r="D48" s="252" t="s">
        <v>236</v>
      </c>
      <c r="E48" s="16">
        <v>56.383146000000004</v>
      </c>
      <c r="F48" s="16">
        <v>3.434E-3</v>
      </c>
      <c r="G48" s="16">
        <v>155.38417899999999</v>
      </c>
      <c r="H48" s="16">
        <v>1.102E-2</v>
      </c>
      <c r="I48" s="5">
        <v>1.0498778748127335</v>
      </c>
      <c r="J48" s="201">
        <v>0.707924</v>
      </c>
      <c r="K48" s="201">
        <v>6.0000000000000002E-6</v>
      </c>
      <c r="L48" s="201">
        <v>0.70769289644774069</v>
      </c>
      <c r="M48" s="341">
        <v>45.584798552835707</v>
      </c>
      <c r="N48" s="187">
        <v>6.2958769999999999</v>
      </c>
      <c r="O48" s="187">
        <v>1.9998999999999999E-2</v>
      </c>
      <c r="P48" s="187">
        <v>29.232106000000002</v>
      </c>
      <c r="Q48" s="187">
        <v>1.534E-3</v>
      </c>
      <c r="R48" s="5">
        <v>0.1302066915676372</v>
      </c>
      <c r="S48" s="189">
        <v>0.5126210128450972</v>
      </c>
      <c r="T48" s="189">
        <v>3.9999999999999998E-6</v>
      </c>
      <c r="U48" s="189">
        <v>0.51260781312375647</v>
      </c>
      <c r="V48" s="287">
        <v>-0.19988344902799327</v>
      </c>
      <c r="W48" s="21">
        <v>0.56624200000000002</v>
      </c>
      <c r="X48" s="21">
        <v>2.63E-4</v>
      </c>
      <c r="Y48" s="21">
        <v>6.8852279999999997</v>
      </c>
      <c r="Z48" s="21">
        <v>1.1360000000000001E-3</v>
      </c>
      <c r="AA48" s="33">
        <v>1.165768327330715E-2</v>
      </c>
      <c r="AB48" s="25">
        <v>0.28292202970770769</v>
      </c>
      <c r="AC48" s="25">
        <v>9.0000000000000002E-6</v>
      </c>
      <c r="AD48" s="25">
        <v>0.28291865023846502</v>
      </c>
      <c r="AE48" s="323">
        <v>5.0708329366777605</v>
      </c>
    </row>
    <row r="49" spans="1:31" s="1" customFormat="1" ht="16.5" customHeight="1" x14ac:dyDescent="0.2">
      <c r="A49" s="1" t="s">
        <v>167</v>
      </c>
      <c r="B49" s="1">
        <v>17</v>
      </c>
      <c r="C49" s="1" t="s">
        <v>12</v>
      </c>
      <c r="D49" s="252" t="s">
        <v>236</v>
      </c>
      <c r="E49" s="16">
        <v>2.8044790000000002</v>
      </c>
      <c r="F49" s="16">
        <v>1.6100000000000001E-4</v>
      </c>
      <c r="G49" s="16">
        <v>46.874668999999997</v>
      </c>
      <c r="H49" s="16">
        <v>1.9559999999999998E-3</v>
      </c>
      <c r="I49" s="5">
        <v>0.17305995748925099</v>
      </c>
      <c r="J49" s="201">
        <v>0.70524900000000001</v>
      </c>
      <c r="K49" s="201">
        <v>6.0000000000000002E-6</v>
      </c>
      <c r="L49" s="201">
        <v>0.70520721828341182</v>
      </c>
      <c r="M49" s="341">
        <v>10.326403197518097</v>
      </c>
      <c r="N49" s="187">
        <v>0.89341300000000001</v>
      </c>
      <c r="O49" s="187">
        <v>3.1000000000000001E-5</v>
      </c>
      <c r="P49" s="187">
        <v>5.1025669999999996</v>
      </c>
      <c r="Q49" s="187">
        <v>8.7000000000000001E-5</v>
      </c>
      <c r="R49" s="5">
        <v>0.10584474286159969</v>
      </c>
      <c r="S49" s="189">
        <v>0.51231400505172797</v>
      </c>
      <c r="T49" s="189">
        <v>3.0000000000000001E-6</v>
      </c>
      <c r="U49" s="189">
        <v>0.5123022365790193</v>
      </c>
      <c r="V49" s="287">
        <v>-6.1233558809226096</v>
      </c>
      <c r="W49" s="21">
        <v>9.2418E-2</v>
      </c>
      <c r="X49" s="21">
        <v>2.0000000000000002E-5</v>
      </c>
      <c r="Y49" s="21">
        <v>1.1405860000000001</v>
      </c>
      <c r="Z49" s="21">
        <v>6.7000000000000002E-5</v>
      </c>
      <c r="AA49" s="33">
        <v>1.14850356655015E-2</v>
      </c>
      <c r="AB49" s="25">
        <v>0.28261201762189486</v>
      </c>
      <c r="AC49" s="25">
        <v>6.0000000000000002E-6</v>
      </c>
      <c r="AD49" s="25">
        <v>0.28260836594865407</v>
      </c>
      <c r="AE49" s="323">
        <v>-5.8686699412002774</v>
      </c>
    </row>
    <row r="50" spans="1:31" s="1" customFormat="1" ht="16.5" customHeight="1" x14ac:dyDescent="0.2">
      <c r="A50" s="8" t="s">
        <v>168</v>
      </c>
      <c r="B50" s="8">
        <v>17</v>
      </c>
      <c r="C50" s="1" t="s">
        <v>12</v>
      </c>
      <c r="D50" s="252" t="s">
        <v>236</v>
      </c>
      <c r="E50" s="9">
        <v>2.6924329999999999</v>
      </c>
      <c r="F50" s="9">
        <v>1E-4</v>
      </c>
      <c r="G50" s="10">
        <v>44.811881</v>
      </c>
      <c r="H50" s="10">
        <v>1.0399999999999999E-3</v>
      </c>
      <c r="I50" s="5">
        <v>0.17379409853431435</v>
      </c>
      <c r="J50" s="11">
        <v>0.70526500000000003</v>
      </c>
      <c r="K50" s="11">
        <v>6.0000000000000002E-6</v>
      </c>
      <c r="L50" s="201">
        <v>0.70522304104037115</v>
      </c>
      <c r="M50" s="341">
        <v>10.55100521186958</v>
      </c>
      <c r="N50" s="12">
        <v>2.1381100000000002</v>
      </c>
      <c r="O50" s="12">
        <v>2.0599999999999999E-4</v>
      </c>
      <c r="P50" s="13">
        <v>10.956082</v>
      </c>
      <c r="Q50" s="13">
        <v>4.0999999999999999E-4</v>
      </c>
      <c r="R50" s="5">
        <v>0.11797426197545904</v>
      </c>
      <c r="S50" s="14">
        <v>0.51238000672717543</v>
      </c>
      <c r="T50" s="14">
        <v>6.0000000000000002E-6</v>
      </c>
      <c r="U50" s="189">
        <v>0.51236688961956245</v>
      </c>
      <c r="V50" s="287">
        <v>-4.862118927967396</v>
      </c>
      <c r="W50" s="28">
        <v>9.6696000000000004E-2</v>
      </c>
      <c r="X50" s="28">
        <v>1.2999999999999999E-5</v>
      </c>
      <c r="Y50" s="29">
        <v>1.1906220000000001</v>
      </c>
      <c r="Z50" s="29">
        <v>6.0000000000000002E-5</v>
      </c>
      <c r="AA50" s="30">
        <v>1.151159439991855E-2</v>
      </c>
      <c r="AB50" s="31">
        <v>0.28257501617939462</v>
      </c>
      <c r="AC50" s="32">
        <v>7.9999999999999996E-6</v>
      </c>
      <c r="AD50" s="25">
        <v>0.28257135606179001</v>
      </c>
      <c r="AE50" s="323">
        <v>-7.1774835305937756</v>
      </c>
    </row>
    <row r="51" spans="1:31" s="1" customFormat="1" ht="16.5" customHeight="1" x14ac:dyDescent="0.2">
      <c r="A51" s="8" t="s">
        <v>169</v>
      </c>
      <c r="B51" s="8">
        <v>17</v>
      </c>
      <c r="C51" s="1" t="s">
        <v>12</v>
      </c>
      <c r="D51" s="252" t="s">
        <v>236</v>
      </c>
      <c r="E51" s="9">
        <v>64.505256000000003</v>
      </c>
      <c r="F51" s="9">
        <v>1.967E-3</v>
      </c>
      <c r="G51" s="10">
        <v>119.191017</v>
      </c>
      <c r="H51" s="10">
        <v>3.2079999999999999E-3</v>
      </c>
      <c r="I51" s="5">
        <v>1.5660484898817304</v>
      </c>
      <c r="J51" s="11">
        <v>0.70927399999999996</v>
      </c>
      <c r="K51" s="11">
        <v>5.0000000000000004E-6</v>
      </c>
      <c r="L51" s="201">
        <v>0.70889591026094712</v>
      </c>
      <c r="M51" s="341">
        <v>62.686914744558564</v>
      </c>
      <c r="N51" s="12">
        <v>6.1661549999999998</v>
      </c>
      <c r="O51" s="12">
        <v>1.9599999999999999E-4</v>
      </c>
      <c r="P51" s="13">
        <v>33.731713999999997</v>
      </c>
      <c r="Q51" s="13">
        <v>2.0769999999999999E-3</v>
      </c>
      <c r="R51" s="5">
        <v>0.11051024809228319</v>
      </c>
      <c r="S51" s="14">
        <v>0.51251701020499818</v>
      </c>
      <c r="T51" s="14">
        <v>7.9999999999999996E-6</v>
      </c>
      <c r="U51" s="189">
        <v>0.51250472299258176</v>
      </c>
      <c r="V51" s="287">
        <v>-2.1732965316478836</v>
      </c>
      <c r="W51" s="28">
        <v>0.36674000000000001</v>
      </c>
      <c r="X51" s="28">
        <v>9.5000000000000005E-5</v>
      </c>
      <c r="Y51" s="29">
        <v>5.2115640000000001</v>
      </c>
      <c r="Z51" s="29">
        <v>4.2000000000000002E-4</v>
      </c>
      <c r="AA51" s="30">
        <v>9.9751533228728019E-3</v>
      </c>
      <c r="AB51" s="31">
        <v>0.28293303013655913</v>
      </c>
      <c r="AC51" s="32">
        <v>9.0000000000000002E-6</v>
      </c>
      <c r="AD51" s="25">
        <v>0.28292985853121783</v>
      </c>
      <c r="AE51" s="323">
        <v>5.5005585704770432</v>
      </c>
    </row>
    <row r="52" spans="1:31" s="1" customFormat="1" ht="16.5" customHeight="1" x14ac:dyDescent="0.25">
      <c r="A52" s="8" t="s">
        <v>169</v>
      </c>
      <c r="B52" s="8">
        <v>17</v>
      </c>
      <c r="C52" s="1" t="s">
        <v>12</v>
      </c>
      <c r="D52" s="252" t="s">
        <v>237</v>
      </c>
      <c r="E52" s="238">
        <v>72.941355000000001</v>
      </c>
      <c r="F52" s="238">
        <v>4.3880000000000004E-3</v>
      </c>
      <c r="G52" s="238">
        <v>130.58023299999999</v>
      </c>
      <c r="H52" s="238">
        <v>3.212E-3</v>
      </c>
      <c r="I52" s="241">
        <v>1.6164206510349712</v>
      </c>
      <c r="J52" s="240">
        <v>0.70937700000000004</v>
      </c>
      <c r="K52" s="240">
        <v>7.9999999999999996E-6</v>
      </c>
      <c r="L52" s="237">
        <v>0.70899312564305705</v>
      </c>
      <c r="M52" s="320">
        <v>69.226401703335057</v>
      </c>
      <c r="N52" s="236">
        <v>6.0205890000000002</v>
      </c>
      <c r="O52" s="236">
        <v>2.297E-3</v>
      </c>
      <c r="P52" s="236">
        <v>34.624265000000001</v>
      </c>
      <c r="Q52" s="236">
        <v>3.1220000000000002E-3</v>
      </c>
      <c r="R52" s="241">
        <v>0.10511918234319417</v>
      </c>
      <c r="S52" s="237">
        <v>0.51248800728366251</v>
      </c>
      <c r="T52" s="237">
        <v>1.0000000000000001E-5</v>
      </c>
      <c r="U52" s="240">
        <v>0.51247631948325678</v>
      </c>
      <c r="V52" s="322">
        <v>-2.7273857941689794</v>
      </c>
      <c r="W52" s="28"/>
      <c r="X52" s="28"/>
      <c r="Y52" s="29"/>
      <c r="Z52" s="29"/>
      <c r="AA52" s="30"/>
      <c r="AB52" s="31"/>
      <c r="AC52" s="32"/>
      <c r="AD52" s="25"/>
      <c r="AE52" s="323"/>
    </row>
    <row r="53" spans="1:31" s="1" customFormat="1" ht="16.5" customHeight="1" x14ac:dyDescent="0.2">
      <c r="A53" s="1" t="s">
        <v>22</v>
      </c>
      <c r="B53" s="1">
        <v>17</v>
      </c>
      <c r="C53" s="1" t="s">
        <v>14</v>
      </c>
      <c r="D53" s="317"/>
      <c r="E53" s="15">
        <v>46.530143000000002</v>
      </c>
      <c r="F53" s="15">
        <v>1.147E-3</v>
      </c>
      <c r="G53" s="10">
        <v>151.96957800000001</v>
      </c>
      <c r="H53" s="10">
        <v>3.8059999999999999E-3</v>
      </c>
      <c r="I53" s="5">
        <v>0.88597047720205535</v>
      </c>
      <c r="J53" s="11">
        <v>0.70898899999999998</v>
      </c>
      <c r="K53" s="11">
        <v>6.9999999999999999E-6</v>
      </c>
      <c r="L53" s="201">
        <v>0.708775100910222</v>
      </c>
      <c r="M53" s="341">
        <v>60.972041439291132</v>
      </c>
      <c r="N53" s="187">
        <v>10.547129999999999</v>
      </c>
      <c r="O53" s="187">
        <v>4.7604E-2</v>
      </c>
      <c r="P53" s="187">
        <v>51.209491</v>
      </c>
      <c r="Q53" s="187">
        <v>2.4420000000000002E-3</v>
      </c>
      <c r="R53" s="5">
        <v>0.12451337268160059</v>
      </c>
      <c r="S53" s="189">
        <v>0.51257201160120447</v>
      </c>
      <c r="T53" s="189">
        <v>3.0000000000000001E-6</v>
      </c>
      <c r="U53" s="189">
        <v>0.51255816743484683</v>
      </c>
      <c r="V53" s="287">
        <v>-1.1307143893612981</v>
      </c>
      <c r="W53" s="21">
        <v>0.62812100000000004</v>
      </c>
      <c r="X53" s="21">
        <v>2.13E-4</v>
      </c>
      <c r="Y53" s="21">
        <v>6.9813000000000001</v>
      </c>
      <c r="Z53" s="21">
        <v>1.4989999999999999E-3</v>
      </c>
      <c r="AA53" s="33">
        <v>1.2753733647631495E-2</v>
      </c>
      <c r="AB53" s="25">
        <v>0.28294503616908923</v>
      </c>
      <c r="AC53" s="25">
        <v>7.9999999999999996E-6</v>
      </c>
      <c r="AD53" s="25">
        <v>0.2829409811126456</v>
      </c>
      <c r="AE53" s="323">
        <v>5.893896323041492</v>
      </c>
    </row>
    <row r="54" spans="1:31" s="1" customFormat="1" ht="16.5" customHeight="1" x14ac:dyDescent="0.2">
      <c r="A54" s="1" t="s">
        <v>23</v>
      </c>
      <c r="B54" s="1">
        <v>17</v>
      </c>
      <c r="C54" s="1" t="s">
        <v>14</v>
      </c>
      <c r="D54" s="317"/>
      <c r="E54" s="15">
        <v>68.09836</v>
      </c>
      <c r="F54" s="15">
        <v>1.585E-3</v>
      </c>
      <c r="G54" s="10">
        <v>140.90658099999999</v>
      </c>
      <c r="H54" s="10">
        <v>3.3709999999999999E-3</v>
      </c>
      <c r="I54" s="5">
        <v>1.3984841832021273</v>
      </c>
      <c r="J54" s="11">
        <v>0.70923999999999998</v>
      </c>
      <c r="K54" s="11">
        <v>6.9999999999999999E-6</v>
      </c>
      <c r="L54" s="201">
        <v>0.70890236516729033</v>
      </c>
      <c r="M54" s="341">
        <v>62.778541315759995</v>
      </c>
      <c r="N54" s="187">
        <v>6.5288490000000001</v>
      </c>
      <c r="O54" s="187">
        <v>2.2164E-2</v>
      </c>
      <c r="P54" s="187">
        <v>36.518681999999998</v>
      </c>
      <c r="Q54" s="187">
        <v>9.990000000000001E-4</v>
      </c>
      <c r="R54" s="5">
        <v>0.10808042189341642</v>
      </c>
      <c r="S54" s="189">
        <v>0.51250700995114262</v>
      </c>
      <c r="T54" s="189">
        <v>3.0000000000000001E-6</v>
      </c>
      <c r="U54" s="189">
        <v>0.5124949929018211</v>
      </c>
      <c r="V54" s="287">
        <v>-2.3631089506759295</v>
      </c>
      <c r="W54" s="21">
        <v>0.34805799999999998</v>
      </c>
      <c r="X54" s="21">
        <v>8.3999999999999995E-5</v>
      </c>
      <c r="Y54" s="21">
        <v>5.4053959999999996</v>
      </c>
      <c r="Z54" s="21">
        <v>6.7299999999999999E-4</v>
      </c>
      <c r="AA54" s="33">
        <v>9.1275628638575589E-3</v>
      </c>
      <c r="AB54" s="25">
        <v>0.28295003639946559</v>
      </c>
      <c r="AC54" s="25">
        <v>6.9999999999999999E-6</v>
      </c>
      <c r="AD54" s="25">
        <v>0.28294713428596469</v>
      </c>
      <c r="AE54" s="323">
        <v>6.1114964710107245</v>
      </c>
    </row>
    <row r="55" spans="1:31" s="1" customFormat="1" ht="16.5" customHeight="1" x14ac:dyDescent="0.2">
      <c r="A55" s="1" t="s">
        <v>24</v>
      </c>
      <c r="B55" s="1">
        <v>17</v>
      </c>
      <c r="C55" s="1" t="s">
        <v>14</v>
      </c>
      <c r="D55" s="317"/>
      <c r="E55" s="15">
        <v>33.245083999999999</v>
      </c>
      <c r="F55" s="15">
        <v>1.395E-3</v>
      </c>
      <c r="G55" s="10">
        <v>174.708066</v>
      </c>
      <c r="H55" s="10">
        <v>4.163E-3</v>
      </c>
      <c r="I55" s="5">
        <v>0.55059180781197614</v>
      </c>
      <c r="J55" s="11">
        <v>0.70837099999999997</v>
      </c>
      <c r="K55" s="11">
        <v>6.9999999999999999E-6</v>
      </c>
      <c r="L55" s="201">
        <v>0.70823807109372072</v>
      </c>
      <c r="M55" s="341">
        <v>53.34897177685427</v>
      </c>
      <c r="N55" s="187">
        <v>8.4029209999999992</v>
      </c>
      <c r="O55" s="187">
        <v>1.6789999999999999E-3</v>
      </c>
      <c r="P55" s="187">
        <v>42.234428999999999</v>
      </c>
      <c r="Q55" s="187">
        <v>2.0439999999999998E-3</v>
      </c>
      <c r="R55" s="5">
        <v>0.12028250545315784</v>
      </c>
      <c r="S55" s="189">
        <v>0.51263701325126643</v>
      </c>
      <c r="T55" s="189">
        <v>3.9999999999999998E-6</v>
      </c>
      <c r="U55" s="189">
        <v>0.51262363949887702</v>
      </c>
      <c r="V55" s="287">
        <v>0.14649988930859337</v>
      </c>
      <c r="W55" s="21">
        <v>0.46162199999999998</v>
      </c>
      <c r="X55" s="21">
        <v>9.7999999999999997E-5</v>
      </c>
      <c r="Y55" s="21">
        <v>5.9015110000000002</v>
      </c>
      <c r="Z55" s="21">
        <v>8.4500000000000005E-4</v>
      </c>
      <c r="AA55" s="33">
        <v>1.1088032323071463E-2</v>
      </c>
      <c r="AB55" s="25">
        <v>0.28295603667591718</v>
      </c>
      <c r="AC55" s="25">
        <v>6.0000000000000002E-6</v>
      </c>
      <c r="AD55" s="25">
        <v>0.28295251123010173</v>
      </c>
      <c r="AE55" s="323">
        <v>6.3016461351228514</v>
      </c>
    </row>
    <row r="56" spans="1:31" s="1" customFormat="1" ht="16.5" customHeight="1" thickBot="1" x14ac:dyDescent="0.25">
      <c r="A56" s="1" t="s">
        <v>25</v>
      </c>
      <c r="B56" s="1">
        <v>17</v>
      </c>
      <c r="C56" s="1" t="s">
        <v>14</v>
      </c>
      <c r="D56" s="318"/>
      <c r="E56" s="15">
        <v>41.509639999999997</v>
      </c>
      <c r="F56" s="15">
        <v>5.1800000000000001E-4</v>
      </c>
      <c r="G56" s="10">
        <v>126.063541</v>
      </c>
      <c r="H56" s="10">
        <v>2.9220000000000001E-3</v>
      </c>
      <c r="I56" s="5">
        <v>0.95278285548348096</v>
      </c>
      <c r="J56" s="11">
        <v>0.70882299999999998</v>
      </c>
      <c r="K56" s="11">
        <v>5.0000000000000004E-6</v>
      </c>
      <c r="L56" s="201">
        <v>0.70859297045523728</v>
      </c>
      <c r="M56" s="342">
        <v>58.386722890229059</v>
      </c>
      <c r="N56" s="187">
        <v>6.1807550000000004</v>
      </c>
      <c r="O56" s="187">
        <v>1.041E-3</v>
      </c>
      <c r="P56" s="187">
        <v>31.701412000000001</v>
      </c>
      <c r="Q56" s="187">
        <v>1.0009999999999999E-3</v>
      </c>
      <c r="R56" s="5">
        <v>0.11786555040797851</v>
      </c>
      <c r="S56" s="189">
        <v>0.51249200957035912</v>
      </c>
      <c r="T56" s="189">
        <v>6.0000000000000002E-6</v>
      </c>
      <c r="U56" s="189">
        <v>0.51247890454997014</v>
      </c>
      <c r="V56" s="321">
        <v>-2.6769568949658318</v>
      </c>
      <c r="W56" s="21">
        <v>0.34120499999999998</v>
      </c>
      <c r="X56" s="21">
        <v>5.0000000000000002E-5</v>
      </c>
      <c r="Y56" s="21">
        <v>4.2014690000000003</v>
      </c>
      <c r="Z56" s="21">
        <v>3.9599999999999998E-4</v>
      </c>
      <c r="AA56" s="33">
        <v>1.1511788501801085E-2</v>
      </c>
      <c r="AB56" s="25">
        <v>0.28292303515543321</v>
      </c>
      <c r="AC56" s="25">
        <v>9.0000000000000002E-6</v>
      </c>
      <c r="AD56" s="25">
        <v>0.2829193749761138</v>
      </c>
      <c r="AE56" s="323">
        <v>5.1298192749027471</v>
      </c>
    </row>
    <row r="57" spans="1:31" s="1" customFormat="1" ht="24.95" customHeight="1" thickTop="1" x14ac:dyDescent="0.25">
      <c r="A57" s="349" t="s">
        <v>270</v>
      </c>
      <c r="B57" s="349"/>
      <c r="C57" s="349"/>
      <c r="D57" s="349"/>
      <c r="E57" s="349"/>
      <c r="F57" s="349"/>
      <c r="G57" s="349"/>
      <c r="H57" s="349"/>
      <c r="I57" s="349"/>
      <c r="J57" s="349"/>
      <c r="K57" s="349"/>
      <c r="L57" s="349"/>
      <c r="M57" s="349"/>
      <c r="N57" s="349"/>
      <c r="O57" s="349"/>
      <c r="P57" s="349"/>
      <c r="Q57" s="349"/>
      <c r="R57" s="349"/>
      <c r="S57" s="349"/>
      <c r="T57" s="349"/>
      <c r="U57" s="349"/>
      <c r="V57" s="349"/>
      <c r="W57" s="349"/>
      <c r="X57" s="349"/>
      <c r="Y57" s="349"/>
      <c r="Z57" s="349"/>
      <c r="AA57" s="349"/>
      <c r="AB57" s="349"/>
      <c r="AC57" s="349"/>
      <c r="AD57" s="349"/>
      <c r="AE57" s="350"/>
    </row>
    <row r="58" spans="1:31" s="1" customFormat="1" ht="16.5" customHeight="1" x14ac:dyDescent="0.2">
      <c r="A58" s="1" t="s">
        <v>170</v>
      </c>
      <c r="B58" s="1">
        <v>27.5</v>
      </c>
      <c r="C58" s="1" t="s">
        <v>12</v>
      </c>
      <c r="D58" s="252" t="s">
        <v>236</v>
      </c>
      <c r="E58" s="16">
        <v>45.843541999999999</v>
      </c>
      <c r="F58" s="16">
        <v>2.9350000000000001E-3</v>
      </c>
      <c r="G58" s="16">
        <v>161.94045499999999</v>
      </c>
      <c r="H58" s="16">
        <v>1.4903E-2</v>
      </c>
      <c r="I58" s="5">
        <v>0.81917660685889149</v>
      </c>
      <c r="J58" s="201">
        <v>0.70930000000000004</v>
      </c>
      <c r="K58" s="201">
        <v>6.0000000000000002E-6</v>
      </c>
      <c r="L58" s="201">
        <v>0.70898004906866818</v>
      </c>
      <c r="M58" s="341">
        <v>64.060018977587504</v>
      </c>
      <c r="N58" s="187">
        <v>7.5330909999999998</v>
      </c>
      <c r="O58" s="187">
        <v>2.3595000000000001E-2</v>
      </c>
      <c r="P58" s="187">
        <v>37.029975999999998</v>
      </c>
      <c r="Q58" s="187">
        <v>1.9849999999999998E-3</v>
      </c>
      <c r="R58" s="5">
        <v>0.12298076674567726</v>
      </c>
      <c r="S58" s="189">
        <v>0.51242800794568277</v>
      </c>
      <c r="T58" s="189">
        <v>3.0000000000000001E-6</v>
      </c>
      <c r="U58" s="189">
        <v>0.51240588786569496</v>
      </c>
      <c r="V58" s="287">
        <v>-3.8379136212529641</v>
      </c>
      <c r="W58" s="21">
        <v>0.59170199999999995</v>
      </c>
      <c r="X58" s="21">
        <v>1.9799999999999999E-4</v>
      </c>
      <c r="Y58" s="21">
        <v>5.9020380000000001</v>
      </c>
      <c r="Z58" s="21">
        <v>7.8799999999999996E-4</v>
      </c>
      <c r="AA58" s="33">
        <v>1.4211011695672415E-2</v>
      </c>
      <c r="AB58" s="25">
        <v>0.28286502748547754</v>
      </c>
      <c r="AC58" s="25">
        <v>5.0000000000000004E-6</v>
      </c>
      <c r="AD58" s="25">
        <v>0.28285771759331813</v>
      </c>
      <c r="AE58" s="323">
        <v>3.1828540373579628</v>
      </c>
    </row>
    <row r="59" spans="1:31" s="1" customFormat="1" ht="16.5" customHeight="1" x14ac:dyDescent="0.2">
      <c r="A59" s="8" t="s">
        <v>171</v>
      </c>
      <c r="B59" s="8">
        <v>27.5</v>
      </c>
      <c r="C59" s="1" t="s">
        <v>12</v>
      </c>
      <c r="D59" s="252" t="s">
        <v>236</v>
      </c>
      <c r="E59" s="9">
        <v>44.871788000000002</v>
      </c>
      <c r="F59" s="9">
        <v>1.1148E-2</v>
      </c>
      <c r="G59" s="10">
        <v>152.764713</v>
      </c>
      <c r="H59" s="10">
        <v>3.4030000000000002E-3</v>
      </c>
      <c r="I59" s="5">
        <v>0.84996770499022911</v>
      </c>
      <c r="J59" s="11">
        <v>0.70923800000000004</v>
      </c>
      <c r="K59" s="11">
        <v>6.0000000000000002E-6</v>
      </c>
      <c r="L59" s="201">
        <v>0.70890602279687109</v>
      </c>
      <c r="M59" s="341">
        <v>63.009206837916224</v>
      </c>
      <c r="N59" s="12">
        <v>11.156340999999999</v>
      </c>
      <c r="O59" s="12">
        <v>3.2669999999999999E-3</v>
      </c>
      <c r="P59" s="13">
        <v>58.930855000000001</v>
      </c>
      <c r="Q59" s="13">
        <v>5.4860000000000004E-3</v>
      </c>
      <c r="R59" s="5">
        <v>0.11444492892031216</v>
      </c>
      <c r="S59" s="14">
        <v>0.51242900797106838</v>
      </c>
      <c r="T59" s="14">
        <v>6.0000000000000002E-6</v>
      </c>
      <c r="U59" s="189">
        <v>0.51240842319957192</v>
      </c>
      <c r="V59" s="287">
        <v>-3.7884535955634568</v>
      </c>
      <c r="W59" s="28">
        <v>0.57638900000000004</v>
      </c>
      <c r="X59" s="28">
        <v>1.03E-4</v>
      </c>
      <c r="Y59" s="29">
        <v>5.642493</v>
      </c>
      <c r="Z59" s="29">
        <v>7.67E-4</v>
      </c>
      <c r="AA59" s="30">
        <v>1.4480012423467322E-2</v>
      </c>
      <c r="AB59" s="31">
        <v>0.28286902764142352</v>
      </c>
      <c r="AC59" s="32">
        <v>6.0000000000000002E-6</v>
      </c>
      <c r="AD59" s="25">
        <v>0.28286157938006468</v>
      </c>
      <c r="AE59" s="323">
        <v>3.3194250289425575</v>
      </c>
    </row>
    <row r="60" spans="1:31" s="1" customFormat="1" ht="16.5" customHeight="1" x14ac:dyDescent="0.2">
      <c r="A60" s="8" t="s">
        <v>172</v>
      </c>
      <c r="B60" s="8">
        <v>27.5</v>
      </c>
      <c r="C60" s="1" t="s">
        <v>12</v>
      </c>
      <c r="D60" s="252" t="s">
        <v>236</v>
      </c>
      <c r="E60" s="9">
        <v>45.489040000000003</v>
      </c>
      <c r="F60" s="9">
        <v>2.3879999999999999E-3</v>
      </c>
      <c r="G60" s="10">
        <v>151.93713199999999</v>
      </c>
      <c r="H60" s="10">
        <v>3.5079999999999998E-3</v>
      </c>
      <c r="I60" s="5">
        <v>0.86635151315422965</v>
      </c>
      <c r="J60" s="11">
        <v>0.70921900000000004</v>
      </c>
      <c r="K60" s="11">
        <v>5.0000000000000004E-6</v>
      </c>
      <c r="L60" s="201">
        <v>0.70888062367043492</v>
      </c>
      <c r="M60" s="341">
        <v>62.648663077595756</v>
      </c>
      <c r="N60" s="12">
        <v>11.131415000000001</v>
      </c>
      <c r="O60" s="12">
        <v>4.7199999999999998E-4</v>
      </c>
      <c r="P60" s="13">
        <v>58.531841</v>
      </c>
      <c r="Q60" s="13">
        <v>5.4250000000000001E-3</v>
      </c>
      <c r="R60" s="5">
        <v>0.11496752812300069</v>
      </c>
      <c r="S60" s="14">
        <v>0.51242400784414044</v>
      </c>
      <c r="T60" s="14">
        <v>7.9999999999999996E-6</v>
      </c>
      <c r="U60" s="189">
        <v>0.51240332907472497</v>
      </c>
      <c r="V60" s="287">
        <v>-3.887831254689722</v>
      </c>
      <c r="W60" s="28">
        <v>0.62034400000000001</v>
      </c>
      <c r="X60" s="28">
        <v>1.03E-4</v>
      </c>
      <c r="Y60" s="29">
        <v>5.8498080000000003</v>
      </c>
      <c r="Z60" s="29">
        <v>5.3600000000000002E-4</v>
      </c>
      <c r="AA60" s="30">
        <v>1.5031939341916321E-2</v>
      </c>
      <c r="AB60" s="31">
        <v>0.2828660275244641</v>
      </c>
      <c r="AC60" s="32">
        <v>5.0000000000000004E-6</v>
      </c>
      <c r="AD60" s="25">
        <v>0.28285829536169554</v>
      </c>
      <c r="AE60" s="323">
        <v>3.2032866519449144</v>
      </c>
    </row>
    <row r="61" spans="1:31" s="1" customFormat="1" ht="16.5" customHeight="1" x14ac:dyDescent="0.2">
      <c r="A61" s="1" t="s">
        <v>26</v>
      </c>
      <c r="B61" s="1">
        <v>27.5</v>
      </c>
      <c r="C61" s="1" t="s">
        <v>14</v>
      </c>
      <c r="D61" s="317"/>
      <c r="E61" s="15">
        <v>44.864088000000002</v>
      </c>
      <c r="F61" s="15">
        <v>6.3500000000000004E-4</v>
      </c>
      <c r="G61" s="10">
        <v>171.04508899999999</v>
      </c>
      <c r="H61" s="10">
        <v>5.2389999999999997E-3</v>
      </c>
      <c r="I61" s="5">
        <v>0.75900757410283215</v>
      </c>
      <c r="J61" s="11">
        <v>0.70937399999999995</v>
      </c>
      <c r="K61" s="11">
        <v>6.0000000000000002E-6</v>
      </c>
      <c r="L61" s="201">
        <v>0.70907754966415193</v>
      </c>
      <c r="M61" s="341">
        <v>65.444052063037276</v>
      </c>
      <c r="N61" s="187">
        <v>11.032325999999999</v>
      </c>
      <c r="O61" s="187">
        <v>6.0369999999999998E-3</v>
      </c>
      <c r="P61" s="187">
        <v>58.379103000000001</v>
      </c>
      <c r="Q61" s="187">
        <v>3.4499999999999999E-3</v>
      </c>
      <c r="R61" s="5">
        <v>0.11424217628230073</v>
      </c>
      <c r="S61" s="189">
        <v>0.51242200779336933</v>
      </c>
      <c r="T61" s="189">
        <v>3.9999999999999998E-6</v>
      </c>
      <c r="U61" s="189">
        <v>0.51240145949021421</v>
      </c>
      <c r="V61" s="287">
        <v>-3.9243036494185368</v>
      </c>
      <c r="W61" s="21">
        <v>0.47174899999999997</v>
      </c>
      <c r="X61" s="21">
        <v>1.0900000000000001E-4</v>
      </c>
      <c r="Y61" s="21">
        <v>5.2071420000000002</v>
      </c>
      <c r="Z61" s="21">
        <v>6.4899999999999995E-4</v>
      </c>
      <c r="AA61" s="33">
        <v>1.28420987803314E-2</v>
      </c>
      <c r="AB61" s="25">
        <v>0.28287103275951897</v>
      </c>
      <c r="AC61" s="25">
        <v>6.0000000000000002E-6</v>
      </c>
      <c r="AD61" s="25">
        <v>0.28286442701186387</v>
      </c>
      <c r="AE61" s="323">
        <v>3.4201307188230778</v>
      </c>
    </row>
    <row r="62" spans="1:31" s="1" customFormat="1" ht="16.5" customHeight="1" x14ac:dyDescent="0.2">
      <c r="A62" s="1" t="s">
        <v>27</v>
      </c>
      <c r="B62" s="1">
        <v>27.5</v>
      </c>
      <c r="C62" s="1" t="s">
        <v>17</v>
      </c>
      <c r="D62" s="317"/>
      <c r="E62" s="187">
        <v>47.025888999999999</v>
      </c>
      <c r="F62" s="187">
        <v>7.6400000000000003E-4</v>
      </c>
      <c r="G62" s="187">
        <v>197.414073</v>
      </c>
      <c r="H62" s="187">
        <v>4.5040000000000002E-3</v>
      </c>
      <c r="I62" s="5">
        <v>0.68931005622184105</v>
      </c>
      <c r="J62" s="189">
        <v>0.70932300000000004</v>
      </c>
      <c r="K62" s="189">
        <v>6.0000000000000002E-6</v>
      </c>
      <c r="L62" s="201">
        <v>0.70905377185967233</v>
      </c>
      <c r="M62" s="341">
        <v>65.106523169640155</v>
      </c>
      <c r="N62" s="187">
        <v>6.8583629999999998</v>
      </c>
      <c r="O62" s="187">
        <v>6.0400000000000004E-4</v>
      </c>
      <c r="P62" s="187">
        <v>33.514229999999998</v>
      </c>
      <c r="Q62" s="187">
        <v>9.3599999999999998E-4</v>
      </c>
      <c r="R62" s="5">
        <v>0.12371138216767609</v>
      </c>
      <c r="S62" s="189">
        <v>0.51243800819953844</v>
      </c>
      <c r="T62" s="189">
        <v>3.9999999999999998E-6</v>
      </c>
      <c r="U62" s="189">
        <v>0.51241575670655004</v>
      </c>
      <c r="V62" s="287">
        <v>-3.6453894229016015</v>
      </c>
      <c r="W62" s="21">
        <v>0.34346100000000002</v>
      </c>
      <c r="X62" s="21">
        <v>4.5000000000000003E-5</v>
      </c>
      <c r="Y62" s="21">
        <v>3.9603109999999999</v>
      </c>
      <c r="Z62" s="21">
        <v>2.9599999999999998E-4</v>
      </c>
      <c r="AA62" s="33">
        <v>1.2293382118477188E-2</v>
      </c>
      <c r="AB62" s="25">
        <v>0.28285600986688214</v>
      </c>
      <c r="AC62" s="25">
        <v>6.9999999999999999E-6</v>
      </c>
      <c r="AD62" s="25">
        <v>0.28284968636933777</v>
      </c>
      <c r="AE62" s="323">
        <v>2.8988320820766411</v>
      </c>
    </row>
    <row r="63" spans="1:31" s="1" customFormat="1" ht="16.5" customHeight="1" x14ac:dyDescent="0.2">
      <c r="A63" s="1" t="s">
        <v>28</v>
      </c>
      <c r="B63" s="1">
        <v>27.5</v>
      </c>
      <c r="C63" s="1" t="s">
        <v>17</v>
      </c>
      <c r="D63" s="317"/>
      <c r="E63" s="187">
        <v>49.647767000000002</v>
      </c>
      <c r="F63" s="187">
        <v>6.7869999999999996E-3</v>
      </c>
      <c r="G63" s="187">
        <v>121.067618</v>
      </c>
      <c r="H63" s="187">
        <v>2.6619999999999999E-3</v>
      </c>
      <c r="I63" s="5">
        <v>1.1865778863176009</v>
      </c>
      <c r="J63" s="189">
        <v>0.70858900000000002</v>
      </c>
      <c r="K63" s="189">
        <v>6.0000000000000002E-6</v>
      </c>
      <c r="L63" s="201">
        <v>0.70812555085283646</v>
      </c>
      <c r="M63" s="341">
        <v>51.93031047374896</v>
      </c>
      <c r="N63" s="187">
        <v>9.1483550000000005</v>
      </c>
      <c r="O63" s="187">
        <v>1.8766999999999999E-2</v>
      </c>
      <c r="P63" s="187">
        <v>43.881647000000001</v>
      </c>
      <c r="Q63" s="187">
        <v>1.2260000000000001E-3</v>
      </c>
      <c r="R63" s="5">
        <v>0.12603519483023592</v>
      </c>
      <c r="S63" s="189">
        <v>0.51256801149966225</v>
      </c>
      <c r="T63" s="189">
        <v>3.9999999999999998E-6</v>
      </c>
      <c r="U63" s="189">
        <v>0.51254534203138125</v>
      </c>
      <c r="V63" s="287">
        <v>-1.1174014709591784</v>
      </c>
      <c r="W63" s="21">
        <v>0.48545100000000002</v>
      </c>
      <c r="X63" s="21">
        <v>8.1000000000000004E-5</v>
      </c>
      <c r="Y63" s="21">
        <v>5.6431649999999998</v>
      </c>
      <c r="Z63" s="21">
        <v>5.9500000000000004E-4</v>
      </c>
      <c r="AA63" s="33">
        <v>1.2194233087489008E-2</v>
      </c>
      <c r="AB63" s="25">
        <v>0.28296401139795008</v>
      </c>
      <c r="AC63" s="25">
        <v>1.0000000000000001E-5</v>
      </c>
      <c r="AD63" s="25">
        <v>0.28295773890090725</v>
      </c>
      <c r="AE63" s="323">
        <v>6.7200791752353162</v>
      </c>
    </row>
    <row r="64" spans="1:31" s="1" customFormat="1" ht="16.5" customHeight="1" x14ac:dyDescent="0.2">
      <c r="A64" s="1" t="s">
        <v>173</v>
      </c>
      <c r="B64" s="1">
        <v>31</v>
      </c>
      <c r="C64" s="1" t="s">
        <v>12</v>
      </c>
      <c r="D64" s="252" t="s">
        <v>236</v>
      </c>
      <c r="E64" s="16">
        <v>70.182569999999998</v>
      </c>
      <c r="F64" s="16">
        <v>1.3140000000000001E-3</v>
      </c>
      <c r="G64" s="16">
        <v>174.075378</v>
      </c>
      <c r="H64" s="16">
        <v>1.2449E-2</v>
      </c>
      <c r="I64" s="5">
        <v>1.1665584603206125</v>
      </c>
      <c r="J64" s="201">
        <v>0.70835499999999996</v>
      </c>
      <c r="K64" s="201">
        <v>6.0000000000000002E-6</v>
      </c>
      <c r="L64" s="201">
        <v>0.70784136792364083</v>
      </c>
      <c r="M64" s="341">
        <v>47.955798251551052</v>
      </c>
      <c r="N64" s="187">
        <v>6.816147</v>
      </c>
      <c r="O64" s="187">
        <v>3.0000000000000001E-3</v>
      </c>
      <c r="P64" s="187">
        <v>37.595339000000003</v>
      </c>
      <c r="Q64" s="187">
        <v>1.8879999999999999E-3</v>
      </c>
      <c r="R64" s="5">
        <v>0.10960545905836876</v>
      </c>
      <c r="S64" s="189">
        <v>0.51252401038269724</v>
      </c>
      <c r="T64" s="189">
        <v>3.0000000000000001E-6</v>
      </c>
      <c r="U64" s="189">
        <v>0.51250178671919111</v>
      </c>
      <c r="V64" s="287">
        <v>-1.8792554402990991</v>
      </c>
      <c r="W64" s="21">
        <v>0.65198500000000004</v>
      </c>
      <c r="X64" s="21">
        <v>1.6000000000000001E-4</v>
      </c>
      <c r="Y64" s="21">
        <v>7.6216179999999998</v>
      </c>
      <c r="Z64" s="21">
        <v>1.1490000000000001E-3</v>
      </c>
      <c r="AA64" s="33">
        <v>1.2125895746210433E-2</v>
      </c>
      <c r="AB64" s="25">
        <v>0.28285802721257214</v>
      </c>
      <c r="AC64" s="25">
        <v>3.9999999999999998E-6</v>
      </c>
      <c r="AD64" s="25">
        <v>0.28285099579294798</v>
      </c>
      <c r="AE64" s="323">
        <v>3.0229768039746752</v>
      </c>
    </row>
    <row r="65" spans="1:31" s="1" customFormat="1" ht="16.5" customHeight="1" x14ac:dyDescent="0.2">
      <c r="A65" s="8" t="s">
        <v>174</v>
      </c>
      <c r="B65" s="8">
        <v>31</v>
      </c>
      <c r="C65" s="1" t="s">
        <v>12</v>
      </c>
      <c r="D65" s="252" t="s">
        <v>236</v>
      </c>
      <c r="E65" s="9">
        <v>66.111543999999995</v>
      </c>
      <c r="F65" s="9">
        <v>4.9709999999999997E-3</v>
      </c>
      <c r="G65" s="10">
        <v>154.776996</v>
      </c>
      <c r="H65" s="10">
        <v>3.3860000000000001E-3</v>
      </c>
      <c r="I65" s="5">
        <v>1.2358972686358634</v>
      </c>
      <c r="J65" s="11">
        <v>0.70828199999999997</v>
      </c>
      <c r="K65" s="11">
        <v>5.0000000000000004E-6</v>
      </c>
      <c r="L65" s="201">
        <v>0.70773783826113479</v>
      </c>
      <c r="M65" s="341">
        <v>46.486173106978782</v>
      </c>
      <c r="N65" s="12">
        <v>10.491322</v>
      </c>
      <c r="O65" s="12">
        <v>1.5039999999999999E-3</v>
      </c>
      <c r="P65" s="13">
        <v>59.051915000000001</v>
      </c>
      <c r="Q65" s="13">
        <v>5.8570000000000002E-3</v>
      </c>
      <c r="R65" s="5">
        <v>0.10740492345353923</v>
      </c>
      <c r="S65" s="14">
        <v>0.51253101056039629</v>
      </c>
      <c r="T65" s="14">
        <v>6.9999999999999999E-6</v>
      </c>
      <c r="U65" s="189">
        <v>0.51250923307870655</v>
      </c>
      <c r="V65" s="287">
        <v>-1.7339884315348275</v>
      </c>
      <c r="W65" s="28">
        <v>0.50084200000000001</v>
      </c>
      <c r="X65" s="28">
        <v>8.5000000000000006E-5</v>
      </c>
      <c r="Y65" s="29">
        <v>5.6607620000000001</v>
      </c>
      <c r="Z65" s="29">
        <v>6.5899999999999997E-4</v>
      </c>
      <c r="AA65" s="30">
        <v>1.2541490957938594E-2</v>
      </c>
      <c r="AB65" s="31">
        <v>0.28285702717358563</v>
      </c>
      <c r="AC65" s="32">
        <v>6.9999999999999999E-6</v>
      </c>
      <c r="AD65" s="25">
        <v>0.28284975476357294</v>
      </c>
      <c r="AE65" s="323">
        <v>2.9790878110480534</v>
      </c>
    </row>
    <row r="66" spans="1:31" s="1" customFormat="1" ht="16.5" customHeight="1" x14ac:dyDescent="0.2">
      <c r="A66" s="1" t="s">
        <v>29</v>
      </c>
      <c r="B66" s="1">
        <v>31</v>
      </c>
      <c r="C66" s="1" t="s">
        <v>14</v>
      </c>
      <c r="D66" s="317"/>
      <c r="E66" s="15">
        <v>69.946973</v>
      </c>
      <c r="F66" s="15">
        <v>2.0600000000000002E-3</v>
      </c>
      <c r="G66" s="10">
        <v>218.339237</v>
      </c>
      <c r="H66" s="10">
        <v>5.4469999999999996E-3</v>
      </c>
      <c r="I66" s="5">
        <v>0.92694121105006089</v>
      </c>
      <c r="J66" s="11">
        <v>0.70836600000000005</v>
      </c>
      <c r="K66" s="11">
        <v>6.0000000000000002E-6</v>
      </c>
      <c r="L66" s="201">
        <v>0.70795787065621762</v>
      </c>
      <c r="M66" s="341">
        <v>49.609578830582812</v>
      </c>
      <c r="N66" s="187">
        <v>12.511148</v>
      </c>
      <c r="O66" s="187">
        <v>4.1029999999999997E-2</v>
      </c>
      <c r="P66" s="187">
        <v>67.371210000000005</v>
      </c>
      <c r="Q66" s="187">
        <v>3.6849999999999999E-3</v>
      </c>
      <c r="R66" s="5">
        <v>0.11226567322997819</v>
      </c>
      <c r="S66" s="189">
        <v>0.51249400962113023</v>
      </c>
      <c r="T66" s="189">
        <v>3.9999999999999998E-6</v>
      </c>
      <c r="U66" s="189">
        <v>0.51247124657112719</v>
      </c>
      <c r="V66" s="287">
        <v>-2.4750467054468483</v>
      </c>
      <c r="W66" s="21">
        <v>0.53186800000000001</v>
      </c>
      <c r="X66" s="21">
        <v>8.7999999999999998E-5</v>
      </c>
      <c r="Y66" s="21">
        <v>6.5330570000000003</v>
      </c>
      <c r="Z66" s="21">
        <v>1.0709999999999999E-3</v>
      </c>
      <c r="AA66" s="33">
        <v>1.1540120421800873E-2</v>
      </c>
      <c r="AB66" s="25">
        <v>0.28285203188408881</v>
      </c>
      <c r="AC66" s="25">
        <v>6.9999999999999999E-6</v>
      </c>
      <c r="AD66" s="25">
        <v>0.28284534013686474</v>
      </c>
      <c r="AE66" s="323">
        <v>2.8229645763677702</v>
      </c>
    </row>
    <row r="67" spans="1:31" s="1" customFormat="1" ht="16.5" customHeight="1" x14ac:dyDescent="0.2">
      <c r="A67" s="1" t="s">
        <v>30</v>
      </c>
      <c r="B67" s="1">
        <v>31</v>
      </c>
      <c r="C67" s="1" t="s">
        <v>17</v>
      </c>
      <c r="D67" s="317"/>
      <c r="E67" s="187">
        <v>40.673037999999998</v>
      </c>
      <c r="F67" s="187">
        <v>6.7500000000000004E-4</v>
      </c>
      <c r="G67" s="187">
        <v>155.08038400000001</v>
      </c>
      <c r="H67" s="187">
        <v>4.4539999999999996E-3</v>
      </c>
      <c r="I67" s="5">
        <v>0.75896347011039478</v>
      </c>
      <c r="J67" s="189">
        <v>0.70968600000000004</v>
      </c>
      <c r="K67" s="189">
        <v>6.0000000000000002E-6</v>
      </c>
      <c r="L67" s="201">
        <v>0.70935183073519836</v>
      </c>
      <c r="M67" s="341">
        <v>69.397132783823864</v>
      </c>
      <c r="N67" s="187">
        <v>9.3066150000000007</v>
      </c>
      <c r="O67" s="187">
        <v>1.2310000000000001E-3</v>
      </c>
      <c r="P67" s="187">
        <v>49.120139000000002</v>
      </c>
      <c r="Q67" s="187">
        <v>1.854E-3</v>
      </c>
      <c r="R67" s="5">
        <v>0.11453915559248684</v>
      </c>
      <c r="S67" s="189">
        <v>0.51247100903726206</v>
      </c>
      <c r="T67" s="189">
        <v>3.0000000000000001E-6</v>
      </c>
      <c r="U67" s="189">
        <v>0.51244778501471766</v>
      </c>
      <c r="V67" s="287">
        <v>-2.9327455465366636</v>
      </c>
      <c r="W67" s="21">
        <v>0.44050600000000001</v>
      </c>
      <c r="X67" s="21">
        <v>1.17E-4</v>
      </c>
      <c r="Y67" s="21">
        <v>4.5243989999999998</v>
      </c>
      <c r="Z67" s="21">
        <v>5.5599999999999996E-4</v>
      </c>
      <c r="AA67" s="33">
        <v>1.3801466611337531E-2</v>
      </c>
      <c r="AB67" s="25">
        <v>0.28299501183742326</v>
      </c>
      <c r="AC67" s="25">
        <v>7.9999999999999996E-6</v>
      </c>
      <c r="AD67" s="25">
        <v>0.28298700880777466</v>
      </c>
      <c r="AE67" s="323">
        <v>7.8330758762490404</v>
      </c>
    </row>
    <row r="68" spans="1:31" s="1" customFormat="1" ht="16.5" customHeight="1" x14ac:dyDescent="0.2">
      <c r="A68" s="1" t="s">
        <v>31</v>
      </c>
      <c r="B68" s="1">
        <v>31</v>
      </c>
      <c r="C68" s="1" t="s">
        <v>17</v>
      </c>
      <c r="D68" s="317"/>
      <c r="E68" s="187">
        <v>36.653418000000002</v>
      </c>
      <c r="F68" s="187">
        <v>2.1090000000000002E-3</v>
      </c>
      <c r="G68" s="187">
        <v>178.03271599999999</v>
      </c>
      <c r="H68" s="187">
        <v>3.7919999999999998E-3</v>
      </c>
      <c r="I68" s="5">
        <v>0.5958055789509662</v>
      </c>
      <c r="J68" s="189">
        <v>0.71012799999999998</v>
      </c>
      <c r="K68" s="189">
        <v>6.0000000000000002E-6</v>
      </c>
      <c r="L68" s="201">
        <v>0.70986566864925149</v>
      </c>
      <c r="M68" s="341">
        <v>76.691169105855835</v>
      </c>
      <c r="N68" s="187">
        <v>8.210623</v>
      </c>
      <c r="O68" s="187">
        <v>6.78E-4</v>
      </c>
      <c r="P68" s="187">
        <v>42.70523</v>
      </c>
      <c r="Q68" s="187">
        <v>2.0839999999999999E-3</v>
      </c>
      <c r="R68" s="5">
        <v>0.11622834395015819</v>
      </c>
      <c r="S68" s="189">
        <v>0.51242400784414044</v>
      </c>
      <c r="T68" s="189">
        <v>3.9999999999999998E-6</v>
      </c>
      <c r="U68" s="189">
        <v>0.51240044132083029</v>
      </c>
      <c r="V68" s="287">
        <v>-3.8563481177766867</v>
      </c>
      <c r="W68" s="21">
        <v>0.39591599999999999</v>
      </c>
      <c r="X68" s="21">
        <v>4.8000000000000001E-5</v>
      </c>
      <c r="Y68" s="21">
        <v>4.5310050000000004</v>
      </c>
      <c r="Z68" s="21">
        <v>3.8999999999999999E-4</v>
      </c>
      <c r="AA68" s="33">
        <v>1.238615786493991E-2</v>
      </c>
      <c r="AB68" s="25">
        <v>0.28291701073165204</v>
      </c>
      <c r="AC68" s="25">
        <v>7.9999999999999996E-6</v>
      </c>
      <c r="AD68" s="25">
        <v>0.28290982839433843</v>
      </c>
      <c r="AE68" s="323">
        <v>5.1035912343522227</v>
      </c>
    </row>
    <row r="69" spans="1:31" s="1" customFormat="1" ht="16.5" customHeight="1" x14ac:dyDescent="0.2">
      <c r="A69" s="2" t="s">
        <v>32</v>
      </c>
      <c r="B69" s="2">
        <v>31</v>
      </c>
      <c r="C69" s="1" t="s">
        <v>17</v>
      </c>
      <c r="D69" s="317"/>
      <c r="E69" s="16">
        <v>44.391927000000003</v>
      </c>
      <c r="F69" s="16">
        <v>7.8050000000000003E-3</v>
      </c>
      <c r="G69" s="3">
        <v>210.79462699999999</v>
      </c>
      <c r="H69" s="3">
        <v>1.031E-2</v>
      </c>
      <c r="I69" s="5">
        <v>0.60939995949965464</v>
      </c>
      <c r="J69" s="6">
        <v>0.70937600000000001</v>
      </c>
      <c r="K69" s="6">
        <v>6.0000000000000002E-6</v>
      </c>
      <c r="L69" s="201">
        <v>0.70910768308560812</v>
      </c>
      <c r="M69" s="341">
        <v>65.931405994605896</v>
      </c>
      <c r="N69" s="16">
        <v>8.7457849999999997</v>
      </c>
      <c r="O69" s="16">
        <v>1.8649999999999999E-3</v>
      </c>
      <c r="P69" s="4">
        <v>46.512782000000001</v>
      </c>
      <c r="Q69" s="4">
        <v>2.3270000000000001E-3</v>
      </c>
      <c r="R69" s="5">
        <v>0.11366978018909103</v>
      </c>
      <c r="S69" s="6">
        <v>0.51243900822492405</v>
      </c>
      <c r="T69" s="6">
        <v>5.0000000000000004E-6</v>
      </c>
      <c r="U69" s="189">
        <v>0.51241596047741733</v>
      </c>
      <c r="V69" s="287">
        <v>-3.5535932680730298</v>
      </c>
      <c r="W69" s="21">
        <v>0.43874000000000002</v>
      </c>
      <c r="X69" s="21">
        <v>6.2000000000000003E-5</v>
      </c>
      <c r="Y69" s="26">
        <v>5.0681789999999998</v>
      </c>
      <c r="Z69" s="26">
        <v>5.22E-4</v>
      </c>
      <c r="AA69" s="24">
        <v>1.2271090138450527E-2</v>
      </c>
      <c r="AB69" s="34">
        <v>0.28291401068912236</v>
      </c>
      <c r="AC69" s="34">
        <v>6.0000000000000002E-6</v>
      </c>
      <c r="AD69" s="25">
        <v>0.28290689507590788</v>
      </c>
      <c r="AE69" s="323">
        <v>4.9998544538731871</v>
      </c>
    </row>
    <row r="70" spans="1:31" s="1" customFormat="1" ht="16.5" customHeight="1" x14ac:dyDescent="0.2">
      <c r="A70" s="1" t="s">
        <v>33</v>
      </c>
      <c r="B70" s="1">
        <v>31</v>
      </c>
      <c r="C70" s="1" t="s">
        <v>17</v>
      </c>
      <c r="D70" s="317"/>
      <c r="E70" s="187">
        <v>55.492736000000001</v>
      </c>
      <c r="F70" s="187">
        <v>3.1289999999999998E-3</v>
      </c>
      <c r="G70" s="187">
        <v>216.37196399999999</v>
      </c>
      <c r="H70" s="187">
        <v>5.1070000000000004E-3</v>
      </c>
      <c r="I70" s="5">
        <v>0.74214589162685174</v>
      </c>
      <c r="J70" s="189">
        <v>0.70928599999999997</v>
      </c>
      <c r="K70" s="189">
        <v>6.0000000000000002E-6</v>
      </c>
      <c r="L70" s="201">
        <v>0.70895923546290773</v>
      </c>
      <c r="M70" s="341">
        <v>63.824161039958142</v>
      </c>
      <c r="N70" s="187">
        <v>9.4398809999999997</v>
      </c>
      <c r="O70" s="187">
        <v>3.764E-3</v>
      </c>
      <c r="P70" s="187">
        <v>51.203463999999997</v>
      </c>
      <c r="Q70" s="187">
        <v>2.3990000000000001E-3</v>
      </c>
      <c r="R70" s="5">
        <v>0.11145126434379062</v>
      </c>
      <c r="S70" s="189">
        <v>0.51243200804722489</v>
      </c>
      <c r="T70" s="189">
        <v>3.9999999999999998E-6</v>
      </c>
      <c r="U70" s="189">
        <v>0.51240941012721808</v>
      </c>
      <c r="V70" s="287">
        <v>-3.6813805146906908</v>
      </c>
      <c r="W70" s="21">
        <v>0.389797</v>
      </c>
      <c r="X70" s="21">
        <v>5.3999999999999998E-5</v>
      </c>
      <c r="Y70" s="21">
        <v>4.128908</v>
      </c>
      <c r="Z70" s="21">
        <v>4.0000000000000002E-4</v>
      </c>
      <c r="AA70" s="33">
        <v>1.3382319227635192E-2</v>
      </c>
      <c r="AB70" s="25">
        <v>0.28291701073165204</v>
      </c>
      <c r="AC70" s="25">
        <v>1.1E-5</v>
      </c>
      <c r="AD70" s="25">
        <v>0.28290925075218304</v>
      </c>
      <c r="AE70" s="323">
        <v>5.0831629246106402</v>
      </c>
    </row>
    <row r="71" spans="1:31" s="1" customFormat="1" ht="16.5" customHeight="1" x14ac:dyDescent="0.2">
      <c r="A71" s="1" t="s">
        <v>34</v>
      </c>
      <c r="B71" s="1">
        <v>30</v>
      </c>
      <c r="C71" s="1" t="s">
        <v>17</v>
      </c>
      <c r="D71" s="317"/>
      <c r="E71" s="187">
        <v>56.597392999999997</v>
      </c>
      <c r="F71" s="187">
        <v>1.1019999999999999E-3</v>
      </c>
      <c r="G71" s="187">
        <v>108.64901</v>
      </c>
      <c r="H71" s="187">
        <v>2.5709999999999999E-3</v>
      </c>
      <c r="I71" s="5">
        <v>1.507472603351163</v>
      </c>
      <c r="J71" s="189">
        <v>0.709866</v>
      </c>
      <c r="K71" s="189">
        <v>6.0000000000000002E-6</v>
      </c>
      <c r="L71" s="201">
        <v>0.70922367986649781</v>
      </c>
      <c r="M71" s="341">
        <v>67.560970962481377</v>
      </c>
      <c r="N71" s="12">
        <v>8.0128319999999995</v>
      </c>
      <c r="O71" s="12">
        <v>1.0462000000000001E-2</v>
      </c>
      <c r="P71" s="12">
        <v>41.401392999999999</v>
      </c>
      <c r="Q71" s="12">
        <v>1.712E-3</v>
      </c>
      <c r="R71" s="5">
        <v>0.11700385448774543</v>
      </c>
      <c r="S71" s="14">
        <v>0.51254201083963746</v>
      </c>
      <c r="T71" s="189">
        <v>3.9999999999999998E-6</v>
      </c>
      <c r="U71" s="189">
        <v>0.51251905243124074</v>
      </c>
      <c r="V71" s="287">
        <v>-1.567525088942423</v>
      </c>
      <c r="W71" s="21">
        <v>0.46763700000000002</v>
      </c>
      <c r="X71" s="21">
        <v>5.5999999999999999E-5</v>
      </c>
      <c r="Y71" s="21">
        <v>5.6986840000000001</v>
      </c>
      <c r="Z71" s="21">
        <v>8.9099999999999997E-4</v>
      </c>
      <c r="AA71" s="33">
        <v>1.1632329307373084E-2</v>
      </c>
      <c r="AB71" s="25">
        <v>0.28297101149718601</v>
      </c>
      <c r="AC71" s="25">
        <v>6.9999999999999999E-6</v>
      </c>
      <c r="AD71" s="25">
        <v>0.28296448392963308</v>
      </c>
      <c r="AE71" s="323">
        <v>7.0142349557578143</v>
      </c>
    </row>
    <row r="72" spans="1:31" s="1" customFormat="1" ht="16.5" customHeight="1" x14ac:dyDescent="0.2">
      <c r="A72" s="1" t="s">
        <v>35</v>
      </c>
      <c r="B72" s="1">
        <v>30</v>
      </c>
      <c r="C72" s="1" t="s">
        <v>17</v>
      </c>
      <c r="D72" s="317"/>
      <c r="E72" s="187">
        <v>21.833864999999999</v>
      </c>
      <c r="F72" s="187">
        <v>7.76E-4</v>
      </c>
      <c r="G72" s="187">
        <v>174.944973</v>
      </c>
      <c r="H72" s="187">
        <v>3.9110000000000004E-3</v>
      </c>
      <c r="I72" s="5">
        <v>0.36121182107949301</v>
      </c>
      <c r="J72" s="189">
        <v>0.71113800000000005</v>
      </c>
      <c r="K72" s="189">
        <v>6.0000000000000002E-6</v>
      </c>
      <c r="L72" s="201">
        <v>0.71098409098392734</v>
      </c>
      <c r="M72" s="341">
        <v>92.550331529261953</v>
      </c>
      <c r="N72" s="12">
        <v>5.5574570000000003</v>
      </c>
      <c r="O72" s="12">
        <v>2.24E-4</v>
      </c>
      <c r="P72" s="12">
        <v>26.776785</v>
      </c>
      <c r="Q72" s="12">
        <v>8.6700000000000004E-4</v>
      </c>
      <c r="R72" s="5">
        <v>0.12546949918601075</v>
      </c>
      <c r="S72" s="14">
        <v>0.51245800870724978</v>
      </c>
      <c r="T72" s="189">
        <v>5.0000000000000004E-6</v>
      </c>
      <c r="U72" s="189">
        <v>0.51243338917641246</v>
      </c>
      <c r="V72" s="287">
        <v>-3.2386790975957869</v>
      </c>
      <c r="W72" s="21">
        <v>0.47287400000000002</v>
      </c>
      <c r="X72" s="21">
        <v>8.1000000000000004E-5</v>
      </c>
      <c r="Y72" s="21">
        <v>3.1908409999999998</v>
      </c>
      <c r="Z72" s="21">
        <v>1.7100000000000001E-4</v>
      </c>
      <c r="AA72" s="33">
        <v>2.1007044150195189E-2</v>
      </c>
      <c r="AB72" s="25">
        <v>0.28287401012206015</v>
      </c>
      <c r="AC72" s="25">
        <v>6.9999999999999999E-6</v>
      </c>
      <c r="AD72" s="25">
        <v>0.28286222186399468</v>
      </c>
      <c r="AE72" s="323">
        <v>3.3977459450951208</v>
      </c>
    </row>
    <row r="73" spans="1:31" s="1" customFormat="1" ht="16.5" customHeight="1" x14ac:dyDescent="0.2">
      <c r="A73" s="1" t="s">
        <v>36</v>
      </c>
      <c r="B73" s="1">
        <v>30</v>
      </c>
      <c r="C73" s="1" t="s">
        <v>17</v>
      </c>
      <c r="D73" s="317"/>
      <c r="E73" s="187">
        <v>44.334082000000002</v>
      </c>
      <c r="F73" s="187">
        <v>1.521E-3</v>
      </c>
      <c r="G73" s="187">
        <v>154.909243</v>
      </c>
      <c r="H73" s="187">
        <v>3.862E-3</v>
      </c>
      <c r="I73" s="5">
        <v>0.82820394327427904</v>
      </c>
      <c r="J73" s="189">
        <v>0.70982199999999995</v>
      </c>
      <c r="K73" s="189">
        <v>6.0000000000000002E-6</v>
      </c>
      <c r="L73" s="201">
        <v>0.70946910995992329</v>
      </c>
      <c r="M73" s="341">
        <v>71.044896414795829</v>
      </c>
      <c r="N73" s="12">
        <v>5.9615400000000003</v>
      </c>
      <c r="O73" s="12">
        <v>9.19E-4</v>
      </c>
      <c r="P73" s="12">
        <v>30.345331999999999</v>
      </c>
      <c r="Q73" s="12">
        <v>9.2800000000000001E-4</v>
      </c>
      <c r="R73" s="5">
        <v>0.11876427588472679</v>
      </c>
      <c r="S73" s="14">
        <v>0.512446008402623</v>
      </c>
      <c r="T73" s="189">
        <v>3.9999999999999998E-6</v>
      </c>
      <c r="U73" s="189">
        <v>0.51242270456566275</v>
      </c>
      <c r="V73" s="287">
        <v>-3.4471188787021934</v>
      </c>
      <c r="W73" s="21">
        <v>0.32245000000000001</v>
      </c>
      <c r="X73" s="21">
        <v>5.1999999999999997E-5</v>
      </c>
      <c r="Y73" s="21">
        <v>3.8244370000000001</v>
      </c>
      <c r="Z73" s="21">
        <v>3.8099999999999999E-4</v>
      </c>
      <c r="AA73" s="33">
        <v>1.1951513042161311E-2</v>
      </c>
      <c r="AB73" s="25">
        <v>0.28291601071747541</v>
      </c>
      <c r="AC73" s="25">
        <v>7.9999999999999996E-6</v>
      </c>
      <c r="AD73" s="25">
        <v>0.28290930403761094</v>
      </c>
      <c r="AE73" s="323">
        <v>5.0628028987009799</v>
      </c>
    </row>
    <row r="74" spans="1:31" s="1" customFormat="1" ht="16.5" customHeight="1" x14ac:dyDescent="0.2">
      <c r="A74" s="1" t="s">
        <v>37</v>
      </c>
      <c r="B74" s="1">
        <v>30</v>
      </c>
      <c r="C74" s="1" t="s">
        <v>17</v>
      </c>
      <c r="D74" s="317"/>
      <c r="E74" s="187">
        <v>55.608040000000003</v>
      </c>
      <c r="F74" s="187">
        <v>5.3499999999999997E-3</v>
      </c>
      <c r="G74" s="187">
        <v>138.21109200000001</v>
      </c>
      <c r="H74" s="187">
        <v>5.5059999999999996E-3</v>
      </c>
      <c r="I74" s="5">
        <v>1.1641278923090301</v>
      </c>
      <c r="J74" s="189">
        <v>0.70815300000000003</v>
      </c>
      <c r="K74" s="189">
        <v>6.9999999999999999E-6</v>
      </c>
      <c r="L74" s="201">
        <v>0.70765697587223853</v>
      </c>
      <c r="M74" s="341">
        <v>45.321318743558606</v>
      </c>
      <c r="N74" s="12">
        <v>8.4182620000000004</v>
      </c>
      <c r="O74" s="12">
        <v>2.9580000000000001E-3</v>
      </c>
      <c r="P74" s="12">
        <v>43.471592000000001</v>
      </c>
      <c r="Q74" s="12">
        <v>2.2239999999999998E-3</v>
      </c>
      <c r="R74" s="5">
        <v>0.11707310549115427</v>
      </c>
      <c r="S74" s="14">
        <v>0.51265101360666443</v>
      </c>
      <c r="T74" s="189">
        <v>3.9999999999999998E-6</v>
      </c>
      <c r="U74" s="189">
        <v>0.51262804160988784</v>
      </c>
      <c r="V74" s="287">
        <v>0.55868063556729908</v>
      </c>
      <c r="W74" s="21">
        <v>0.51081600000000005</v>
      </c>
      <c r="X74" s="21">
        <v>1.3300000000000001E-4</v>
      </c>
      <c r="Y74" s="21">
        <v>7.4274560000000003</v>
      </c>
      <c r="Z74" s="21">
        <v>1.0380000000000001E-3</v>
      </c>
      <c r="AA74" s="33">
        <v>9.7489677397320455E-3</v>
      </c>
      <c r="AB74" s="25">
        <v>0.28299401182324674</v>
      </c>
      <c r="AC74" s="25">
        <v>6.9999999999999999E-6</v>
      </c>
      <c r="AD74" s="25">
        <v>0.28298854111795541</v>
      </c>
      <c r="AE74" s="323">
        <v>7.8650153174875115</v>
      </c>
    </row>
    <row r="75" spans="1:31" s="1" customFormat="1" ht="16.5" customHeight="1" thickBot="1" x14ac:dyDescent="0.25">
      <c r="A75" s="324" t="s">
        <v>38</v>
      </c>
      <c r="B75" s="324">
        <v>30</v>
      </c>
      <c r="C75" s="324" t="s">
        <v>17</v>
      </c>
      <c r="D75" s="318"/>
      <c r="E75" s="325">
        <v>41.493662999999998</v>
      </c>
      <c r="F75" s="325">
        <v>2.6979999999999999E-3</v>
      </c>
      <c r="G75" s="325">
        <v>160.997782</v>
      </c>
      <c r="H75" s="325">
        <v>3.8899999999999998E-3</v>
      </c>
      <c r="I75" s="326">
        <v>0.74579316417263153</v>
      </c>
      <c r="J75" s="327">
        <v>0.70934200000000003</v>
      </c>
      <c r="K75" s="327">
        <v>6.9999999999999999E-6</v>
      </c>
      <c r="L75" s="328">
        <v>0.70902422443067192</v>
      </c>
      <c r="M75" s="342">
        <v>64.729664256049091</v>
      </c>
      <c r="N75" s="329">
        <v>6.1168870000000002</v>
      </c>
      <c r="O75" s="329">
        <v>6.4000000000000005E-4</v>
      </c>
      <c r="P75" s="329">
        <v>31.511327000000001</v>
      </c>
      <c r="Q75" s="329">
        <v>1.379E-3</v>
      </c>
      <c r="R75" s="326">
        <v>0.11735258105175655</v>
      </c>
      <c r="S75" s="330">
        <v>0.51254001078886624</v>
      </c>
      <c r="T75" s="327">
        <v>3.9999999999999998E-6</v>
      </c>
      <c r="U75" s="327">
        <v>0.51251698395360523</v>
      </c>
      <c r="V75" s="321">
        <v>-1.607877801423907</v>
      </c>
      <c r="W75" s="331">
        <v>0.35996</v>
      </c>
      <c r="X75" s="331">
        <v>5.0000000000000002E-5</v>
      </c>
      <c r="Y75" s="331">
        <v>4.4882970000000002</v>
      </c>
      <c r="Z75" s="331">
        <v>3.6299999999999999E-4</v>
      </c>
      <c r="AA75" s="332">
        <v>1.136857858942349E-2</v>
      </c>
      <c r="AB75" s="333">
        <v>0.28298501169565771</v>
      </c>
      <c r="AC75" s="333">
        <v>6.9999999999999999E-6</v>
      </c>
      <c r="AD75" s="333">
        <v>0.28297863213376923</v>
      </c>
      <c r="AE75" s="334">
        <v>7.5145849580726676</v>
      </c>
    </row>
    <row r="76" spans="1:31" ht="16.5" customHeight="1" thickTop="1" x14ac:dyDescent="0.2">
      <c r="A76" s="312"/>
      <c r="B76" s="312"/>
      <c r="C76" s="312"/>
      <c r="D76" s="312"/>
      <c r="E76" s="254"/>
      <c r="F76" s="254"/>
      <c r="G76" s="254"/>
      <c r="H76" s="254"/>
      <c r="I76" s="345"/>
      <c r="J76" s="254"/>
      <c r="K76" s="254"/>
      <c r="L76" s="254"/>
      <c r="M76" s="256"/>
      <c r="N76" s="254"/>
      <c r="O76" s="254"/>
      <c r="P76" s="254"/>
      <c r="Q76" s="254"/>
      <c r="R76" s="254"/>
      <c r="S76" s="254"/>
      <c r="T76" s="254"/>
      <c r="U76" s="254"/>
      <c r="V76" s="254"/>
      <c r="W76" s="313"/>
      <c r="X76" s="313"/>
      <c r="Y76" s="313"/>
      <c r="Z76" s="313"/>
      <c r="AA76" s="314"/>
      <c r="AB76" s="315"/>
      <c r="AC76" s="315"/>
      <c r="AD76" s="315"/>
      <c r="AE76" s="316"/>
    </row>
    <row r="77" spans="1:31" ht="16.5" customHeight="1" x14ac:dyDescent="0.25">
      <c r="E77" s="182"/>
      <c r="F77" s="182"/>
      <c r="G77" s="182"/>
      <c r="H77" s="182"/>
      <c r="I77" s="346"/>
      <c r="J77" s="182"/>
      <c r="K77" s="182"/>
      <c r="L77" s="182"/>
      <c r="M77" s="185"/>
      <c r="N77" s="182"/>
      <c r="O77" s="182"/>
      <c r="P77" s="182"/>
      <c r="Q77" s="182"/>
      <c r="R77" s="182"/>
      <c r="S77" s="182"/>
      <c r="T77" s="182"/>
      <c r="U77" s="182"/>
      <c r="V77" s="182"/>
    </row>
  </sheetData>
  <mergeCells count="9">
    <mergeCell ref="A7:AE7"/>
    <mergeCell ref="A10:AE10"/>
    <mergeCell ref="A36:AE36"/>
    <mergeCell ref="A57:AE57"/>
    <mergeCell ref="A1:D1"/>
    <mergeCell ref="E1:M1"/>
    <mergeCell ref="N1:V1"/>
    <mergeCell ref="W1:AE1"/>
    <mergeCell ref="A3:AE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7"/>
  <sheetViews>
    <sheetView zoomScale="82" zoomScaleNormal="82" workbookViewId="0">
      <pane ySplit="2" topLeftCell="A3" activePane="bottomLeft" state="frozen"/>
      <selection pane="bottomLeft" activeCell="A10" sqref="A10:S10"/>
    </sheetView>
  </sheetViews>
  <sheetFormatPr defaultColWidth="8.85546875" defaultRowHeight="16.5" customHeight="1" x14ac:dyDescent="0.25"/>
  <cols>
    <col min="1" max="1" width="11.28515625" style="17" customWidth="1"/>
    <col min="2" max="2" width="7.140625" style="17" bestFit="1" customWidth="1"/>
    <col min="3" max="4" width="8.85546875" style="17"/>
    <col min="5" max="5" width="9.42578125" style="347" bestFit="1" customWidth="1"/>
    <col min="6" max="6" width="12" style="17" bestFit="1" customWidth="1"/>
    <col min="7" max="7" width="8.85546875" style="17"/>
    <col min="8" max="8" width="12" style="17" bestFit="1" customWidth="1"/>
    <col min="9" max="9" width="10.7109375" style="348" bestFit="1" customWidth="1"/>
    <col min="10" max="10" width="12.42578125" style="17" bestFit="1" customWidth="1"/>
    <col min="11" max="11" width="15.5703125" style="17" bestFit="1" customWidth="1"/>
    <col min="12" max="12" width="9.42578125" style="17" bestFit="1" customWidth="1"/>
    <col min="13" max="13" width="14.28515625" style="17" bestFit="1" customWidth="1"/>
    <col min="14" max="14" width="11.42578125" style="17" bestFit="1" customWidth="1"/>
    <col min="15" max="16384" width="8.85546875" style="17"/>
  </cols>
  <sheetData>
    <row r="1" spans="1:19" s="242" customFormat="1" ht="24" customHeight="1" x14ac:dyDescent="0.25">
      <c r="A1" s="351" t="s">
        <v>222</v>
      </c>
      <c r="B1" s="352"/>
      <c r="C1" s="352"/>
      <c r="D1" s="353"/>
      <c r="E1" s="352"/>
      <c r="F1" s="352"/>
      <c r="G1" s="352"/>
      <c r="H1" s="352"/>
      <c r="I1" s="353"/>
      <c r="J1" s="352"/>
      <c r="K1" s="352"/>
      <c r="L1" s="352"/>
      <c r="M1" s="352"/>
      <c r="N1" s="353"/>
      <c r="O1" s="352"/>
      <c r="P1" s="352"/>
      <c r="Q1" s="352"/>
      <c r="R1" s="352"/>
      <c r="S1" s="353"/>
    </row>
    <row r="2" spans="1:19" s="243" customFormat="1" ht="31.5" customHeight="1" thickBot="1" x14ac:dyDescent="0.3">
      <c r="A2" s="243" t="s">
        <v>0</v>
      </c>
      <c r="B2" s="243" t="s">
        <v>41</v>
      </c>
      <c r="C2" s="243" t="s">
        <v>1</v>
      </c>
      <c r="D2" s="304" t="s">
        <v>223</v>
      </c>
      <c r="E2" s="343" t="s">
        <v>254</v>
      </c>
      <c r="F2" s="245" t="s">
        <v>255</v>
      </c>
      <c r="G2" s="245" t="s">
        <v>3</v>
      </c>
      <c r="H2" s="245" t="s">
        <v>263</v>
      </c>
      <c r="I2" s="305" t="s">
        <v>256</v>
      </c>
      <c r="J2" s="247" t="s">
        <v>257</v>
      </c>
      <c r="K2" s="247" t="s">
        <v>258</v>
      </c>
      <c r="L2" s="247" t="s">
        <v>3</v>
      </c>
      <c r="M2" s="247" t="s">
        <v>264</v>
      </c>
      <c r="N2" s="306" t="s">
        <v>259</v>
      </c>
      <c r="O2" s="309" t="s">
        <v>260</v>
      </c>
      <c r="P2" s="310" t="s">
        <v>261</v>
      </c>
      <c r="Q2" s="310" t="s">
        <v>3</v>
      </c>
      <c r="R2" s="310" t="s">
        <v>265</v>
      </c>
      <c r="S2" s="311" t="s">
        <v>262</v>
      </c>
    </row>
    <row r="3" spans="1:19" s="1" customFormat="1" ht="24.95" customHeight="1" thickTop="1" x14ac:dyDescent="0.25">
      <c r="A3" s="349" t="s">
        <v>266</v>
      </c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  <c r="R3" s="349"/>
      <c r="S3" s="350"/>
    </row>
    <row r="4" spans="1:19" s="1" customFormat="1" ht="16.5" customHeight="1" x14ac:dyDescent="0.2">
      <c r="A4" s="2" t="s">
        <v>140</v>
      </c>
      <c r="B4" s="2">
        <v>0</v>
      </c>
      <c r="C4" s="2" t="s">
        <v>12</v>
      </c>
      <c r="D4" s="252" t="s">
        <v>236</v>
      </c>
      <c r="E4" s="5">
        <v>0.88436737831600876</v>
      </c>
      <c r="F4" s="6">
        <v>0.70835899999999996</v>
      </c>
      <c r="G4" s="6">
        <v>6.0000000000000002E-6</v>
      </c>
      <c r="H4" s="201">
        <v>0.70835899999999996</v>
      </c>
      <c r="I4" s="341">
        <v>54.776437189494317</v>
      </c>
      <c r="J4" s="5">
        <v>0.12496187404978285</v>
      </c>
      <c r="K4" s="6">
        <v>0.51263901330203754</v>
      </c>
      <c r="L4" s="6">
        <v>6.9999999999999999E-6</v>
      </c>
      <c r="M4" s="189">
        <v>0.51263901330203754</v>
      </c>
      <c r="N4" s="287">
        <v>1.9766424601552757E-2</v>
      </c>
      <c r="O4" s="27">
        <v>1.0849997385251846E-2</v>
      </c>
      <c r="P4" s="22">
        <v>0.28295302810561757</v>
      </c>
      <c r="Q4" s="22">
        <v>6.0000000000000002E-6</v>
      </c>
      <c r="R4" s="25">
        <v>0.28295302810561757</v>
      </c>
      <c r="S4" s="323">
        <v>5.9419030577134713</v>
      </c>
    </row>
    <row r="5" spans="1:19" s="1" customFormat="1" ht="16.5" customHeight="1" x14ac:dyDescent="0.2">
      <c r="A5" s="8" t="s">
        <v>141</v>
      </c>
      <c r="B5" s="8">
        <v>0</v>
      </c>
      <c r="C5" s="2" t="s">
        <v>12</v>
      </c>
      <c r="D5" s="252" t="s">
        <v>236</v>
      </c>
      <c r="E5" s="5">
        <v>0.90894814305032456</v>
      </c>
      <c r="F5" s="11">
        <v>0.70833999999999997</v>
      </c>
      <c r="G5" s="11">
        <v>6.0000000000000002E-6</v>
      </c>
      <c r="H5" s="201">
        <v>0.70833999999999997</v>
      </c>
      <c r="I5" s="341">
        <v>54.506742370474811</v>
      </c>
      <c r="J5" s="5">
        <v>0.12446469859395796</v>
      </c>
      <c r="K5" s="14">
        <v>0.51264101335280865</v>
      </c>
      <c r="L5" s="14">
        <v>7.9999999999999996E-6</v>
      </c>
      <c r="M5" s="189">
        <v>0.51264101335280865</v>
      </c>
      <c r="N5" s="287">
        <v>5.8781300031895967E-2</v>
      </c>
      <c r="O5" s="30">
        <v>9.6314872331838552E-3</v>
      </c>
      <c r="P5" s="31">
        <v>0.28295803111122142</v>
      </c>
      <c r="Q5" s="32">
        <v>6.9999999999999999E-6</v>
      </c>
      <c r="R5" s="25">
        <v>0.28295803111122142</v>
      </c>
      <c r="S5" s="323">
        <v>6.1188221164987233</v>
      </c>
    </row>
    <row r="6" spans="1:19" s="1" customFormat="1" ht="16.5" customHeight="1" thickBot="1" x14ac:dyDescent="0.25">
      <c r="A6" s="8" t="s">
        <v>142</v>
      </c>
      <c r="B6" s="8">
        <v>0</v>
      </c>
      <c r="C6" s="2" t="s">
        <v>12</v>
      </c>
      <c r="D6" s="253" t="s">
        <v>236</v>
      </c>
      <c r="E6" s="5">
        <v>0.88363116363765248</v>
      </c>
      <c r="F6" s="11">
        <v>0.70828000000000002</v>
      </c>
      <c r="G6" s="11">
        <v>1.0000000000000001E-5</v>
      </c>
      <c r="H6" s="201">
        <v>0.70828000000000002</v>
      </c>
      <c r="I6" s="342">
        <v>53.655074520937433</v>
      </c>
      <c r="J6" s="5">
        <v>0.12443992391798926</v>
      </c>
      <c r="K6" s="14">
        <v>0.51263701325126643</v>
      </c>
      <c r="L6" s="14">
        <v>7.9999999999999996E-6</v>
      </c>
      <c r="M6" s="189">
        <v>0.51263701325126643</v>
      </c>
      <c r="N6" s="321">
        <v>-1.9248450828790453E-2</v>
      </c>
      <c r="O6" s="30">
        <v>9.9649536541524374E-3</v>
      </c>
      <c r="P6" s="31">
        <v>0.28297803189095133</v>
      </c>
      <c r="Q6" s="32">
        <v>6.0000000000000002E-6</v>
      </c>
      <c r="R6" s="25">
        <v>0.28297803189095133</v>
      </c>
      <c r="S6" s="323">
        <v>6.8261007815584307</v>
      </c>
    </row>
    <row r="7" spans="1:19" s="1" customFormat="1" ht="24.95" customHeight="1" thickTop="1" x14ac:dyDescent="0.25">
      <c r="A7" s="349" t="s">
        <v>267</v>
      </c>
      <c r="B7" s="349"/>
      <c r="C7" s="349"/>
      <c r="D7" s="349"/>
      <c r="E7" s="349"/>
      <c r="F7" s="349"/>
      <c r="G7" s="349"/>
      <c r="H7" s="349"/>
      <c r="I7" s="349"/>
      <c r="J7" s="349"/>
      <c r="K7" s="349"/>
      <c r="L7" s="349"/>
      <c r="M7" s="349"/>
      <c r="N7" s="349"/>
      <c r="O7" s="349"/>
      <c r="P7" s="349"/>
      <c r="Q7" s="349"/>
      <c r="R7" s="349"/>
      <c r="S7" s="350"/>
    </row>
    <row r="8" spans="1:19" s="1" customFormat="1" ht="16.5" customHeight="1" x14ac:dyDescent="0.25">
      <c r="A8" s="1" t="s">
        <v>143</v>
      </c>
      <c r="B8" s="1">
        <v>1.2949999999999999</v>
      </c>
      <c r="C8" s="1" t="s">
        <v>12</v>
      </c>
      <c r="D8" s="252" t="s">
        <v>236</v>
      </c>
      <c r="E8" s="5">
        <v>0.90287735460437646</v>
      </c>
      <c r="F8" s="201">
        <v>0.70719100000000001</v>
      </c>
      <c r="G8" s="201">
        <v>6.0000000000000002E-6</v>
      </c>
      <c r="H8" s="201">
        <v>0.70717439683566896</v>
      </c>
      <c r="I8" s="341">
        <v>37.983613161978184</v>
      </c>
      <c r="J8" s="5">
        <v>0.12412764716604621</v>
      </c>
      <c r="K8" s="189">
        <v>0.51256201134734891</v>
      </c>
      <c r="L8" s="189">
        <v>6.9999999999999999E-6</v>
      </c>
      <c r="M8" s="189">
        <v>0.51256096006861496</v>
      </c>
      <c r="N8" s="287">
        <v>-1.470321317654788</v>
      </c>
      <c r="O8" s="19"/>
      <c r="P8" s="19"/>
      <c r="Q8" s="19"/>
      <c r="R8" s="20"/>
      <c r="S8" s="319"/>
    </row>
    <row r="9" spans="1:19" s="1" customFormat="1" ht="16.5" customHeight="1" thickBot="1" x14ac:dyDescent="0.25">
      <c r="A9" s="1" t="s">
        <v>144</v>
      </c>
      <c r="B9" s="1">
        <v>1.2949999999999999</v>
      </c>
      <c r="C9" s="1" t="s">
        <v>12</v>
      </c>
      <c r="D9" s="253" t="s">
        <v>236</v>
      </c>
      <c r="E9" s="5">
        <v>1.028805228285786</v>
      </c>
      <c r="F9" s="201">
        <v>0.70788799999999996</v>
      </c>
      <c r="G9" s="201">
        <v>5.0000000000000004E-6</v>
      </c>
      <c r="H9" s="201">
        <v>0.7078690811267081</v>
      </c>
      <c r="I9" s="342">
        <v>47.844306027802205</v>
      </c>
      <c r="J9" s="5">
        <v>0.12271547874046869</v>
      </c>
      <c r="K9" s="189">
        <v>0.5124900095195879</v>
      </c>
      <c r="L9" s="189">
        <v>7.9999999999999996E-6</v>
      </c>
      <c r="M9" s="189">
        <v>0.51248897020098261</v>
      </c>
      <c r="N9" s="321">
        <v>-2.8746280912150812</v>
      </c>
      <c r="O9" s="33">
        <v>9.6928993100624822E-3</v>
      </c>
      <c r="P9" s="25">
        <v>0.2828660275244641</v>
      </c>
      <c r="Q9" s="25">
        <v>5.0000000000000004E-6</v>
      </c>
      <c r="R9" s="25">
        <v>0.28286579279352581</v>
      </c>
      <c r="S9" s="323">
        <v>2.8858218290506166</v>
      </c>
    </row>
    <row r="10" spans="1:19" s="1" customFormat="1" ht="24.95" customHeight="1" thickTop="1" x14ac:dyDescent="0.25">
      <c r="A10" s="349" t="s">
        <v>268</v>
      </c>
      <c r="B10" s="349"/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9"/>
      <c r="Q10" s="349"/>
      <c r="R10" s="349"/>
      <c r="S10" s="350"/>
    </row>
    <row r="11" spans="1:19" s="1" customFormat="1" ht="16.5" customHeight="1" x14ac:dyDescent="0.2">
      <c r="A11" s="1" t="s">
        <v>145</v>
      </c>
      <c r="B11" s="1">
        <v>2.65</v>
      </c>
      <c r="C11" s="1" t="s">
        <v>12</v>
      </c>
      <c r="D11" s="252" t="s">
        <v>236</v>
      </c>
      <c r="E11" s="5">
        <v>1.547445165437751</v>
      </c>
      <c r="F11" s="201">
        <v>0.70923599999999998</v>
      </c>
      <c r="G11" s="201">
        <v>6.9999999999999999E-6</v>
      </c>
      <c r="H11" s="201">
        <v>0.70917776854280645</v>
      </c>
      <c r="I11" s="341">
        <v>66.443530686579606</v>
      </c>
      <c r="J11" s="5">
        <v>0.12346906123757255</v>
      </c>
      <c r="K11" s="189">
        <v>0.51241800769182699</v>
      </c>
      <c r="L11" s="189">
        <v>3.9999999999999998E-6</v>
      </c>
      <c r="M11" s="189">
        <v>0.51241586783098381</v>
      </c>
      <c r="N11" s="287">
        <v>-4.2666479326824991</v>
      </c>
      <c r="O11" s="33">
        <v>1.1995600329220963E-2</v>
      </c>
      <c r="P11" s="25">
        <v>0.2829040290059508</v>
      </c>
      <c r="Q11" s="25">
        <v>1.0000000000000001E-5</v>
      </c>
      <c r="R11" s="25">
        <v>0.28290343454924743</v>
      </c>
      <c r="S11" s="323">
        <v>4.247055030373037</v>
      </c>
    </row>
    <row r="12" spans="1:19" s="1" customFormat="1" ht="16.5" customHeight="1" x14ac:dyDescent="0.2">
      <c r="A12" s="8" t="s">
        <v>146</v>
      </c>
      <c r="B12" s="8">
        <v>2.65</v>
      </c>
      <c r="C12" s="1" t="s">
        <v>12</v>
      </c>
      <c r="D12" s="252" t="s">
        <v>236</v>
      </c>
      <c r="E12" s="5">
        <v>1.7110561211120492</v>
      </c>
      <c r="F12" s="11">
        <v>0.70930499999999996</v>
      </c>
      <c r="G12" s="11">
        <v>6.0000000000000002E-6</v>
      </c>
      <c r="H12" s="201">
        <v>0.70924061174670494</v>
      </c>
      <c r="I12" s="341">
        <v>67.3355602895831</v>
      </c>
      <c r="J12" s="5">
        <v>0.11946659813597896</v>
      </c>
      <c r="K12" s="14">
        <v>0.51245100852955072</v>
      </c>
      <c r="L12" s="14">
        <v>6.9999999999999999E-6</v>
      </c>
      <c r="M12" s="189">
        <v>0.51244893803599667</v>
      </c>
      <c r="N12" s="287">
        <v>-3.6215450544174743</v>
      </c>
      <c r="O12" s="30">
        <v>1.1789545735880166E-2</v>
      </c>
      <c r="P12" s="31">
        <v>0.28291302935682922</v>
      </c>
      <c r="Q12" s="32">
        <v>6.0000000000000002E-6</v>
      </c>
      <c r="R12" s="25">
        <v>0.28291244511141428</v>
      </c>
      <c r="S12" s="323">
        <v>4.5656934030935403</v>
      </c>
    </row>
    <row r="13" spans="1:19" s="1" customFormat="1" ht="16.5" customHeight="1" x14ac:dyDescent="0.2">
      <c r="A13" s="1" t="s">
        <v>147</v>
      </c>
      <c r="B13" s="1">
        <v>2.65</v>
      </c>
      <c r="C13" s="1" t="s">
        <v>12</v>
      </c>
      <c r="D13" s="252" t="s">
        <v>236</v>
      </c>
      <c r="E13" s="5">
        <v>1.474921898340402</v>
      </c>
      <c r="F13" s="201">
        <v>0.70931200000000005</v>
      </c>
      <c r="G13" s="201">
        <v>6.0000000000000002E-6</v>
      </c>
      <c r="H13" s="201">
        <v>0.70925649764469512</v>
      </c>
      <c r="I13" s="341">
        <v>67.561053109783671</v>
      </c>
      <c r="J13" s="5">
        <v>0.12380104324281657</v>
      </c>
      <c r="K13" s="189">
        <v>0.51241600764105599</v>
      </c>
      <c r="L13" s="189">
        <v>3.0000000000000001E-6</v>
      </c>
      <c r="M13" s="189">
        <v>0.51241386202658279</v>
      </c>
      <c r="N13" s="287">
        <v>-4.3057753040376401</v>
      </c>
      <c r="O13" s="33">
        <v>1.4277025194684196E-2</v>
      </c>
      <c r="P13" s="25">
        <v>0.2828910284991264</v>
      </c>
      <c r="Q13" s="25">
        <v>5.0000000000000004E-6</v>
      </c>
      <c r="R13" s="25">
        <v>0.28289032098361255</v>
      </c>
      <c r="S13" s="323">
        <v>3.783323119190829</v>
      </c>
    </row>
    <row r="14" spans="1:19" s="1" customFormat="1" ht="16.5" customHeight="1" x14ac:dyDescent="0.2">
      <c r="A14" s="8" t="s">
        <v>148</v>
      </c>
      <c r="B14" s="8">
        <v>2.65</v>
      </c>
      <c r="C14" s="1" t="s">
        <v>12</v>
      </c>
      <c r="D14" s="252" t="s">
        <v>236</v>
      </c>
      <c r="E14" s="5">
        <v>1.4949758261602628</v>
      </c>
      <c r="F14" s="11">
        <v>0.70920099999999997</v>
      </c>
      <c r="G14" s="11">
        <v>5.0000000000000004E-6</v>
      </c>
      <c r="H14" s="201">
        <v>0.70914474300119257</v>
      </c>
      <c r="I14" s="341">
        <v>65.974748718964364</v>
      </c>
      <c r="J14" s="5">
        <v>0.12062047061122996</v>
      </c>
      <c r="K14" s="14">
        <v>0.5124190077172126</v>
      </c>
      <c r="L14" s="14">
        <v>6.9999999999999999E-6</v>
      </c>
      <c r="M14" s="189">
        <v>0.51241691722572136</v>
      </c>
      <c r="N14" s="287">
        <v>-4.2461773137258962</v>
      </c>
      <c r="O14" s="30">
        <v>1.3706617459777196E-2</v>
      </c>
      <c r="P14" s="31">
        <v>0.2828910284991264</v>
      </c>
      <c r="Q14" s="32">
        <v>6.0000000000000002E-6</v>
      </c>
      <c r="R14" s="25">
        <v>0.28289034925086826</v>
      </c>
      <c r="S14" s="323">
        <v>3.7843227274492186</v>
      </c>
    </row>
    <row r="15" spans="1:19" s="1" customFormat="1" ht="16.5" customHeight="1" x14ac:dyDescent="0.2">
      <c r="A15" s="8" t="s">
        <v>149</v>
      </c>
      <c r="B15" s="8">
        <v>2.65</v>
      </c>
      <c r="C15" s="1" t="s">
        <v>12</v>
      </c>
      <c r="D15" s="252" t="s">
        <v>236</v>
      </c>
      <c r="E15" s="5">
        <v>1.1606252894778979</v>
      </c>
      <c r="F15" s="11">
        <v>0.70781799999999995</v>
      </c>
      <c r="G15" s="11">
        <v>6.9999999999999999E-6</v>
      </c>
      <c r="H15" s="201">
        <v>0.70777432484861391</v>
      </c>
      <c r="I15" s="341">
        <v>46.522310193279907</v>
      </c>
      <c r="J15" s="5">
        <v>0.12019536805415877</v>
      </c>
      <c r="K15" s="14">
        <v>0.51255001104272202</v>
      </c>
      <c r="L15" s="14">
        <v>7.9999999999999996E-6</v>
      </c>
      <c r="M15" s="189">
        <v>0.51254792791874704</v>
      </c>
      <c r="N15" s="287">
        <v>-1.690542260313066</v>
      </c>
      <c r="O15" s="30">
        <v>1.1599209379595023E-2</v>
      </c>
      <c r="P15" s="31">
        <v>0.28294203048743749</v>
      </c>
      <c r="Q15" s="32">
        <v>6.0000000000000002E-6</v>
      </c>
      <c r="R15" s="25">
        <v>0.2829414556743744</v>
      </c>
      <c r="S15" s="323">
        <v>5.5915870601319639</v>
      </c>
    </row>
    <row r="16" spans="1:19" s="1" customFormat="1" ht="16.5" customHeight="1" x14ac:dyDescent="0.2">
      <c r="A16" s="8" t="s">
        <v>150</v>
      </c>
      <c r="B16" s="8">
        <v>2.65</v>
      </c>
      <c r="C16" s="1" t="s">
        <v>12</v>
      </c>
      <c r="D16" s="252" t="s">
        <v>236</v>
      </c>
      <c r="E16" s="5">
        <v>2.1143081242486357</v>
      </c>
      <c r="F16" s="11">
        <v>0.71070699999999998</v>
      </c>
      <c r="G16" s="11">
        <v>6.0000000000000002E-6</v>
      </c>
      <c r="H16" s="201">
        <v>0.71062743708831744</v>
      </c>
      <c r="I16" s="341">
        <v>87.02089111566336</v>
      </c>
      <c r="J16" s="5">
        <v>0.11816832070761144</v>
      </c>
      <c r="K16" s="14">
        <v>0.51243200804722489</v>
      </c>
      <c r="L16" s="14">
        <v>9.0000000000000002E-6</v>
      </c>
      <c r="M16" s="189">
        <v>0.51242996005431185</v>
      </c>
      <c r="N16" s="287">
        <v>-3.9917499141628454</v>
      </c>
      <c r="O16" s="30">
        <v>1.3149397234353358E-2</v>
      </c>
      <c r="P16" s="31">
        <v>0.2829110292788562</v>
      </c>
      <c r="Q16" s="32">
        <v>6.0000000000000002E-6</v>
      </c>
      <c r="R16" s="25">
        <v>0.28291037764433052</v>
      </c>
      <c r="S16" s="323">
        <v>4.4925820549868156</v>
      </c>
    </row>
    <row r="17" spans="1:19" s="1" customFormat="1" ht="16.5" customHeight="1" x14ac:dyDescent="0.25">
      <c r="A17" s="8" t="s">
        <v>150</v>
      </c>
      <c r="B17" s="8">
        <v>2.65</v>
      </c>
      <c r="C17" s="1" t="s">
        <v>12</v>
      </c>
      <c r="D17" s="252" t="s">
        <v>237</v>
      </c>
      <c r="E17" s="241">
        <v>2.25766131365432</v>
      </c>
      <c r="F17" s="240">
        <v>0.710812</v>
      </c>
      <c r="G17" s="240">
        <v>1.0000000000000001E-5</v>
      </c>
      <c r="H17" s="237">
        <v>0.71072843066828484</v>
      </c>
      <c r="I17" s="320">
        <v>89.595457771469711</v>
      </c>
      <c r="J17" s="241">
        <v>0.11832541043471798</v>
      </c>
      <c r="K17" s="237">
        <v>0.51239800552621029</v>
      </c>
      <c r="L17" s="237">
        <v>2.1999999999999999E-5</v>
      </c>
      <c r="M17" s="240">
        <v>0.51239595481075162</v>
      </c>
      <c r="N17" s="322">
        <v>-4.6550926569211004</v>
      </c>
      <c r="O17" s="30"/>
      <c r="P17" s="31"/>
      <c r="Q17" s="32"/>
      <c r="R17" s="25"/>
      <c r="S17" s="323"/>
    </row>
    <row r="18" spans="1:19" s="1" customFormat="1" ht="16.5" customHeight="1" x14ac:dyDescent="0.2">
      <c r="A18" s="1" t="s">
        <v>151</v>
      </c>
      <c r="B18" s="1">
        <v>2.65</v>
      </c>
      <c r="C18" s="1" t="s">
        <v>12</v>
      </c>
      <c r="D18" s="252" t="s">
        <v>236</v>
      </c>
      <c r="E18" s="5">
        <v>2.1576164782802465</v>
      </c>
      <c r="F18" s="201">
        <v>0.71041200000000004</v>
      </c>
      <c r="G18" s="201">
        <v>6.0000000000000002E-6</v>
      </c>
      <c r="H18" s="201">
        <v>0.71033080736429233</v>
      </c>
      <c r="I18" s="341">
        <v>82.810372260064824</v>
      </c>
      <c r="J18" s="5">
        <v>0.12043323893951889</v>
      </c>
      <c r="K18" s="189">
        <v>0.51243700817415283</v>
      </c>
      <c r="L18" s="189">
        <v>6.0000000000000002E-6</v>
      </c>
      <c r="M18" s="189">
        <v>0.51243492092760179</v>
      </c>
      <c r="N18" s="287">
        <v>-3.8949778005092917</v>
      </c>
      <c r="O18" s="33"/>
      <c r="P18" s="25"/>
      <c r="Q18" s="25"/>
      <c r="R18" s="25"/>
      <c r="S18" s="323"/>
    </row>
    <row r="19" spans="1:19" s="1" customFormat="1" ht="16.5" customHeight="1" x14ac:dyDescent="0.2">
      <c r="A19" s="1" t="s">
        <v>152</v>
      </c>
      <c r="B19" s="1">
        <v>2.65</v>
      </c>
      <c r="C19" s="1" t="s">
        <v>12</v>
      </c>
      <c r="D19" s="252" t="s">
        <v>236</v>
      </c>
      <c r="E19" s="5">
        <v>1.2737163127038005</v>
      </c>
      <c r="F19" s="201">
        <v>0.70812900000000001</v>
      </c>
      <c r="G19" s="201">
        <v>6.9999999999999999E-6</v>
      </c>
      <c r="H19" s="201">
        <v>0.70808106915333957</v>
      </c>
      <c r="I19" s="341">
        <v>50.876400745534234</v>
      </c>
      <c r="J19" s="5">
        <v>0.12660077499461062</v>
      </c>
      <c r="K19" s="189">
        <v>0.51254901101733652</v>
      </c>
      <c r="L19" s="189">
        <v>7.9999999999999996E-6</v>
      </c>
      <c r="M19" s="189">
        <v>0.51254681688029191</v>
      </c>
      <c r="N19" s="287">
        <v>-1.7122153677207042</v>
      </c>
      <c r="O19" s="33">
        <v>1.2604239859583347E-2</v>
      </c>
      <c r="P19" s="25">
        <v>0.282949030760343</v>
      </c>
      <c r="Q19" s="25">
        <v>5.0000000000000004E-6</v>
      </c>
      <c r="R19" s="25">
        <v>0.28294840614176042</v>
      </c>
      <c r="S19" s="323">
        <v>5.837374789745553</v>
      </c>
    </row>
    <row r="20" spans="1:19" s="1" customFormat="1" ht="16.5" customHeight="1" x14ac:dyDescent="0.2">
      <c r="A20" s="1" t="s">
        <v>153</v>
      </c>
      <c r="B20" s="1">
        <v>2.65</v>
      </c>
      <c r="C20" s="1" t="s">
        <v>12</v>
      </c>
      <c r="D20" s="252" t="s">
        <v>236</v>
      </c>
      <c r="E20" s="5">
        <v>1.6886553045277262</v>
      </c>
      <c r="F20" s="201">
        <v>0.70992999999999995</v>
      </c>
      <c r="G20" s="201">
        <v>6.0000000000000002E-6</v>
      </c>
      <c r="H20" s="201">
        <v>0.70986645470529319</v>
      </c>
      <c r="I20" s="341">
        <v>76.219105546015967</v>
      </c>
      <c r="J20" s="5">
        <v>0.11790529542740547</v>
      </c>
      <c r="K20" s="189">
        <v>0.51242900797106838</v>
      </c>
      <c r="L20" s="189">
        <v>3.9999999999999998E-6</v>
      </c>
      <c r="M20" s="189">
        <v>0.51242696453668601</v>
      </c>
      <c r="N20" s="287">
        <v>-4.0501836928941159</v>
      </c>
      <c r="O20" s="33">
        <v>8.8863896809462835E-3</v>
      </c>
      <c r="P20" s="25">
        <v>0.28290202892797783</v>
      </c>
      <c r="Q20" s="25">
        <v>7.9999999999999996E-6</v>
      </c>
      <c r="R20" s="25">
        <v>0.28290158855202585</v>
      </c>
      <c r="S20" s="323">
        <v>4.1817754684725372</v>
      </c>
    </row>
    <row r="21" spans="1:19" s="1" customFormat="1" ht="16.5" customHeight="1" x14ac:dyDescent="0.2">
      <c r="A21" s="8" t="s">
        <v>154</v>
      </c>
      <c r="B21" s="8">
        <v>2.78</v>
      </c>
      <c r="C21" s="8" t="s">
        <v>12</v>
      </c>
      <c r="D21" s="252" t="s">
        <v>236</v>
      </c>
      <c r="E21" s="5">
        <v>1.4944931518101536</v>
      </c>
      <c r="F21" s="11">
        <v>0.708569</v>
      </c>
      <c r="G21" s="11">
        <v>6.9999999999999999E-6</v>
      </c>
      <c r="H21" s="201">
        <v>0.70851000222384863</v>
      </c>
      <c r="I21" s="341">
        <v>56.967114176160734</v>
      </c>
      <c r="J21" s="5">
        <v>0.12187017321883603</v>
      </c>
      <c r="K21" s="14">
        <v>0.51255201109349302</v>
      </c>
      <c r="L21" s="14">
        <v>6.9999999999999999E-6</v>
      </c>
      <c r="M21" s="189">
        <v>0.51254979532735712</v>
      </c>
      <c r="N21" s="287">
        <v>-1.6508528139314027</v>
      </c>
      <c r="O21" s="30">
        <v>9.5759013771929084E-3</v>
      </c>
      <c r="P21" s="31">
        <v>0.28295703107223491</v>
      </c>
      <c r="Q21" s="32">
        <v>6.9999999999999999E-6</v>
      </c>
      <c r="R21" s="25">
        <v>0.28295653324648606</v>
      </c>
      <c r="S21" s="323">
        <v>6.1276620702743756</v>
      </c>
    </row>
    <row r="22" spans="1:19" s="1" customFormat="1" ht="16.5" customHeight="1" x14ac:dyDescent="0.2">
      <c r="A22" s="8" t="s">
        <v>155</v>
      </c>
      <c r="B22" s="8">
        <v>2.78</v>
      </c>
      <c r="C22" s="8" t="s">
        <v>12</v>
      </c>
      <c r="D22" s="252" t="s">
        <v>236</v>
      </c>
      <c r="E22" s="5">
        <v>1.897603374953996</v>
      </c>
      <c r="F22" s="11">
        <v>0.70957300000000001</v>
      </c>
      <c r="G22" s="11">
        <v>6.9999999999999999E-6</v>
      </c>
      <c r="H22" s="201">
        <v>0.70949808873058129</v>
      </c>
      <c r="I22" s="341">
        <v>70.992538620389126</v>
      </c>
      <c r="J22" s="5">
        <v>0.12100090554415285</v>
      </c>
      <c r="K22" s="14">
        <v>0.51245700868186417</v>
      </c>
      <c r="L22" s="14">
        <v>7.9999999999999996E-6</v>
      </c>
      <c r="M22" s="189">
        <v>0.51245480872020133</v>
      </c>
      <c r="N22" s="287">
        <v>-3.5037640262824965</v>
      </c>
      <c r="O22" s="30">
        <v>1.1559961358442412E-2</v>
      </c>
      <c r="P22" s="31">
        <v>0.28294203048743749</v>
      </c>
      <c r="Q22" s="32">
        <v>6.9999999999999999E-6</v>
      </c>
      <c r="R22" s="25">
        <v>0.28294142951566537</v>
      </c>
      <c r="S22" s="323">
        <v>5.5935522653816072</v>
      </c>
    </row>
    <row r="23" spans="1:19" s="1" customFormat="1" ht="16.5" customHeight="1" x14ac:dyDescent="0.25">
      <c r="A23" s="8" t="s">
        <v>155</v>
      </c>
      <c r="B23" s="8">
        <v>2.78</v>
      </c>
      <c r="C23" s="8" t="s">
        <v>12</v>
      </c>
      <c r="D23" s="252" t="s">
        <v>237</v>
      </c>
      <c r="E23" s="344">
        <v>2.2561864410319314</v>
      </c>
      <c r="F23" s="237">
        <v>0.71030599999999999</v>
      </c>
      <c r="G23" s="237">
        <v>6.9999999999999999E-6</v>
      </c>
      <c r="H23" s="237">
        <v>0.71021838823304384</v>
      </c>
      <c r="I23" s="320">
        <v>82.41305890702489</v>
      </c>
      <c r="J23" s="239">
        <v>0.12064672474190397</v>
      </c>
      <c r="K23" s="240">
        <v>0.51243200928529575</v>
      </c>
      <c r="L23" s="240">
        <v>6.9999999999999999E-6</v>
      </c>
      <c r="M23" s="240">
        <v>0.51242981576312352</v>
      </c>
      <c r="N23" s="322">
        <v>-3.9913036046079764</v>
      </c>
      <c r="O23" s="30"/>
      <c r="P23" s="31"/>
      <c r="Q23" s="32"/>
      <c r="R23" s="25"/>
      <c r="S23" s="323"/>
    </row>
    <row r="24" spans="1:19" s="1" customFormat="1" ht="16.5" customHeight="1" x14ac:dyDescent="0.2">
      <c r="A24" s="1" t="s">
        <v>155</v>
      </c>
      <c r="B24" s="8">
        <v>2.78</v>
      </c>
      <c r="C24" s="1" t="s">
        <v>12</v>
      </c>
      <c r="D24" s="252" t="s">
        <v>236</v>
      </c>
      <c r="E24" s="5">
        <v>1.7861743614456818</v>
      </c>
      <c r="F24" s="201">
        <v>0.70969499999999996</v>
      </c>
      <c r="G24" s="201">
        <v>6.9999999999999999E-6</v>
      </c>
      <c r="H24" s="201">
        <v>0.70961687816977204</v>
      </c>
      <c r="I24" s="341">
        <v>72.683809396214542</v>
      </c>
      <c r="J24" s="5">
        <v>0.12374971486606554</v>
      </c>
      <c r="K24" s="189">
        <v>0.51244900847877961</v>
      </c>
      <c r="L24" s="189">
        <v>6.0000000000000002E-6</v>
      </c>
      <c r="M24" s="189">
        <v>0.51244651573841726</v>
      </c>
      <c r="N24" s="287">
        <v>-3.6580102063565878</v>
      </c>
      <c r="O24" s="33">
        <v>1.206209261678058E-2</v>
      </c>
      <c r="P24" s="25">
        <v>0.28294403056541051</v>
      </c>
      <c r="Q24" s="25">
        <v>6.9999999999999999E-6</v>
      </c>
      <c r="R24" s="25">
        <v>0.282943335817117</v>
      </c>
      <c r="S24" s="323">
        <v>5.6676342555417314</v>
      </c>
    </row>
    <row r="25" spans="1:19" s="1" customFormat="1" ht="16.5" customHeight="1" x14ac:dyDescent="0.2">
      <c r="A25" s="8" t="s">
        <v>156</v>
      </c>
      <c r="B25" s="8">
        <v>2.78</v>
      </c>
      <c r="C25" s="8" t="s">
        <v>12</v>
      </c>
      <c r="D25" s="252" t="s">
        <v>236</v>
      </c>
      <c r="E25" s="5">
        <v>1.570462226839727</v>
      </c>
      <c r="F25" s="11">
        <v>0.70917399999999997</v>
      </c>
      <c r="G25" s="11">
        <v>6.0000000000000002E-6</v>
      </c>
      <c r="H25" s="201">
        <v>0.70911200320944856</v>
      </c>
      <c r="I25" s="341">
        <v>65.512235763542918</v>
      </c>
      <c r="J25" s="5">
        <v>0.12009957781493416</v>
      </c>
      <c r="K25" s="14">
        <v>0.5124200077425981</v>
      </c>
      <c r="L25" s="14">
        <v>7.9999999999999996E-6</v>
      </c>
      <c r="M25" s="189">
        <v>0.51241782416830395</v>
      </c>
      <c r="N25" s="287">
        <v>-4.2252245873697358</v>
      </c>
      <c r="O25" s="30">
        <v>1.2231097739084399E-2</v>
      </c>
      <c r="P25" s="31">
        <v>0.28289302857709941</v>
      </c>
      <c r="Q25" s="32">
        <v>5.0000000000000004E-6</v>
      </c>
      <c r="R25" s="25">
        <v>0.28289239271472455</v>
      </c>
      <c r="S25" s="323">
        <v>3.8594750036780034</v>
      </c>
    </row>
    <row r="26" spans="1:19" s="1" customFormat="1" ht="16.5" customHeight="1" x14ac:dyDescent="0.25">
      <c r="A26" s="1" t="s">
        <v>162</v>
      </c>
      <c r="B26" s="8">
        <v>2.78</v>
      </c>
      <c r="C26" s="1" t="s">
        <v>12</v>
      </c>
      <c r="D26" s="252" t="s">
        <v>236</v>
      </c>
      <c r="E26" s="5">
        <v>1.2841153728859194</v>
      </c>
      <c r="F26" s="201">
        <v>0.70850000000000002</v>
      </c>
      <c r="G26" s="201">
        <v>6.0000000000000002E-6</v>
      </c>
      <c r="H26" s="201">
        <v>0.70844383670188149</v>
      </c>
      <c r="I26" s="341">
        <v>56.033027594284412</v>
      </c>
      <c r="J26" s="5">
        <v>0.11902176045570668</v>
      </c>
      <c r="K26" s="189">
        <v>0.51245700868186417</v>
      </c>
      <c r="L26" s="189">
        <v>1.9999999999999999E-6</v>
      </c>
      <c r="M26" s="189">
        <v>0.51245461117859237</v>
      </c>
      <c r="N26" s="287">
        <v>-3.5000916996186238</v>
      </c>
      <c r="O26" s="19"/>
      <c r="P26" s="19"/>
      <c r="Q26" s="19"/>
      <c r="R26" s="19"/>
      <c r="S26" s="287"/>
    </row>
    <row r="27" spans="1:19" s="1" customFormat="1" ht="16.5" customHeight="1" x14ac:dyDescent="0.2">
      <c r="A27" s="8" t="s">
        <v>157</v>
      </c>
      <c r="B27" s="8">
        <v>2.78</v>
      </c>
      <c r="C27" s="8" t="s">
        <v>12</v>
      </c>
      <c r="D27" s="252" t="s">
        <v>236</v>
      </c>
      <c r="E27" s="5">
        <v>1.007607296659355</v>
      </c>
      <c r="F27" s="11">
        <v>0.70736200000000005</v>
      </c>
      <c r="G27" s="11">
        <v>6.9999999999999999E-6</v>
      </c>
      <c r="H27" s="201">
        <v>0.70732222290924207</v>
      </c>
      <c r="I27" s="341">
        <v>40.107144001564343</v>
      </c>
      <c r="J27" s="5">
        <v>0.12261691569675859</v>
      </c>
      <c r="K27" s="14">
        <v>0.51249700969728695</v>
      </c>
      <c r="L27" s="14">
        <v>9.0000000000000002E-6</v>
      </c>
      <c r="M27" s="189">
        <v>0.51249478035435325</v>
      </c>
      <c r="N27" s="287">
        <v>-2.7240342168510789</v>
      </c>
      <c r="O27" s="30">
        <v>1.2729066025155599E-2</v>
      </c>
      <c r="P27" s="31">
        <v>0.28294203048743749</v>
      </c>
      <c r="Q27" s="32">
        <v>5.0000000000000004E-6</v>
      </c>
      <c r="R27" s="25">
        <v>0.28294136873701037</v>
      </c>
      <c r="S27" s="323">
        <v>5.5914029636006113</v>
      </c>
    </row>
    <row r="28" spans="1:19" s="1" customFormat="1" ht="16.5" customHeight="1" x14ac:dyDescent="0.25">
      <c r="A28" s="8" t="s">
        <v>157</v>
      </c>
      <c r="B28" s="8">
        <v>2.78</v>
      </c>
      <c r="C28" s="8" t="s">
        <v>12</v>
      </c>
      <c r="D28" s="252" t="s">
        <v>237</v>
      </c>
      <c r="E28" s="344">
        <v>1.8105731227760988</v>
      </c>
      <c r="F28" s="237">
        <v>0.70941399999999999</v>
      </c>
      <c r="G28" s="237">
        <v>6.9999999999999999E-6</v>
      </c>
      <c r="H28" s="237">
        <v>0.70934369219759286</v>
      </c>
      <c r="I28" s="320">
        <v>69.751596877216656</v>
      </c>
      <c r="J28" s="239">
        <v>0.12127396918548529</v>
      </c>
      <c r="K28" s="240">
        <v>0.5124550099589924</v>
      </c>
      <c r="L28" s="240">
        <v>6.9999999999999999E-6</v>
      </c>
      <c r="M28" s="240">
        <v>0.51245280503265978</v>
      </c>
      <c r="N28" s="322">
        <v>-3.5428501166578918</v>
      </c>
      <c r="O28" s="30"/>
      <c r="P28" s="31"/>
      <c r="Q28" s="32"/>
      <c r="R28" s="25"/>
      <c r="S28" s="323"/>
    </row>
    <row r="29" spans="1:19" s="1" customFormat="1" ht="16.5" customHeight="1" x14ac:dyDescent="0.25">
      <c r="A29" s="1" t="s">
        <v>204</v>
      </c>
      <c r="B29" s="184">
        <v>2.78</v>
      </c>
      <c r="C29" s="1" t="s">
        <v>12</v>
      </c>
      <c r="D29" s="252" t="s">
        <v>236</v>
      </c>
      <c r="E29" s="344">
        <v>1.455508472533152</v>
      </c>
      <c r="F29" s="237">
        <v>0.70858500000000002</v>
      </c>
      <c r="G29" s="237">
        <v>9.0000000000000002E-6</v>
      </c>
      <c r="H29" s="237">
        <v>0.70852847999492452</v>
      </c>
      <c r="I29" s="320">
        <v>57.984386089424689</v>
      </c>
      <c r="J29" s="239">
        <v>0.12465717450440639</v>
      </c>
      <c r="K29" s="240">
        <v>0.51251101159929702</v>
      </c>
      <c r="L29" s="240">
        <v>6.9999999999999999E-6</v>
      </c>
      <c r="M29" s="240">
        <v>0.51250874516167266</v>
      </c>
      <c r="N29" s="322">
        <v>-2.4516216227477017</v>
      </c>
      <c r="O29" s="203"/>
      <c r="P29" s="189"/>
      <c r="Q29" s="189"/>
      <c r="R29" s="20"/>
      <c r="S29" s="319"/>
    </row>
    <row r="30" spans="1:19" s="1" customFormat="1" ht="16.5" customHeight="1" x14ac:dyDescent="0.25">
      <c r="A30" s="1" t="s">
        <v>204</v>
      </c>
      <c r="B30" s="184">
        <v>2.78</v>
      </c>
      <c r="C30" s="1" t="s">
        <v>12</v>
      </c>
      <c r="D30" s="252" t="s">
        <v>237</v>
      </c>
      <c r="E30" s="344">
        <v>1.1782133038126525</v>
      </c>
      <c r="F30" s="237">
        <v>0.70832600000000001</v>
      </c>
      <c r="G30" s="237">
        <v>1.2E-5</v>
      </c>
      <c r="H30" s="237">
        <v>0.7082802478637753</v>
      </c>
      <c r="I30" s="320">
        <v>54.308019872248977</v>
      </c>
      <c r="J30" s="239">
        <v>0.12606116473712656</v>
      </c>
      <c r="K30" s="240">
        <v>0.51249101101347394</v>
      </c>
      <c r="L30" s="240">
        <v>7.9999999999999996E-6</v>
      </c>
      <c r="M30" s="240">
        <v>0.51248871904939031</v>
      </c>
      <c r="N30" s="322">
        <v>-2.8422725692212047</v>
      </c>
      <c r="O30" s="203"/>
      <c r="P30" s="189"/>
      <c r="Q30" s="189"/>
      <c r="R30" s="20"/>
      <c r="S30" s="319"/>
    </row>
    <row r="31" spans="1:19" s="1" customFormat="1" ht="16.5" customHeight="1" x14ac:dyDescent="0.2">
      <c r="A31" s="1" t="s">
        <v>158</v>
      </c>
      <c r="B31" s="8">
        <v>2.78</v>
      </c>
      <c r="C31" s="8" t="s">
        <v>12</v>
      </c>
      <c r="D31" s="252" t="s">
        <v>236</v>
      </c>
      <c r="E31" s="5">
        <v>1.0833315984377556</v>
      </c>
      <c r="F31" s="201">
        <v>0.70826500000000003</v>
      </c>
      <c r="G31" s="201">
        <v>6.0000000000000002E-6</v>
      </c>
      <c r="H31" s="201">
        <v>0.70822223355770153</v>
      </c>
      <c r="I31" s="341">
        <v>52.882372954654585</v>
      </c>
      <c r="J31" s="5">
        <v>0.12084802432024058</v>
      </c>
      <c r="K31" s="189">
        <v>0.51245000850416522</v>
      </c>
      <c r="L31" s="189">
        <v>3.0000000000000001E-6</v>
      </c>
      <c r="M31" s="189">
        <v>0.51244781132209183</v>
      </c>
      <c r="N31" s="287">
        <v>-3.6402628212450772</v>
      </c>
      <c r="O31" s="33">
        <v>1.3048621801831474E-2</v>
      </c>
      <c r="P31" s="25">
        <v>0.28290002885000481</v>
      </c>
      <c r="Q31" s="25">
        <v>5.0000000000000004E-6</v>
      </c>
      <c r="R31" s="25">
        <v>0.28289935048671927</v>
      </c>
      <c r="S31" s="323">
        <v>4.1055211155094362</v>
      </c>
    </row>
    <row r="32" spans="1:19" s="1" customFormat="1" ht="16.5" customHeight="1" x14ac:dyDescent="0.2">
      <c r="A32" s="8" t="s">
        <v>159</v>
      </c>
      <c r="B32" s="8">
        <v>2.78</v>
      </c>
      <c r="C32" s="8" t="s">
        <v>12</v>
      </c>
      <c r="D32" s="252" t="s">
        <v>236</v>
      </c>
      <c r="E32" s="5">
        <v>1.1333070759553503</v>
      </c>
      <c r="F32" s="11">
        <v>0.70804599999999995</v>
      </c>
      <c r="G32" s="11">
        <v>6.9999999999999999E-6</v>
      </c>
      <c r="H32" s="201">
        <v>0.70800126068681069</v>
      </c>
      <c r="I32" s="341">
        <v>49.745766712401277</v>
      </c>
      <c r="J32" s="5">
        <v>0.12168172904026937</v>
      </c>
      <c r="K32" s="14">
        <v>0.51246700893571984</v>
      </c>
      <c r="L32" s="14">
        <v>7.9999999999999996E-6</v>
      </c>
      <c r="M32" s="189">
        <v>0.51246479659575639</v>
      </c>
      <c r="N32" s="287">
        <v>-3.308929752717793</v>
      </c>
      <c r="O32" s="30">
        <v>1.3416076131146659E-2</v>
      </c>
      <c r="P32" s="31">
        <v>0.28290102888899132</v>
      </c>
      <c r="Q32" s="32">
        <v>6.9999999999999999E-6</v>
      </c>
      <c r="R32" s="25">
        <v>0.28290033142272847</v>
      </c>
      <c r="S32" s="323">
        <v>4.1402097329590326</v>
      </c>
    </row>
    <row r="33" spans="1:19" s="1" customFormat="1" ht="16.5" customHeight="1" x14ac:dyDescent="0.2">
      <c r="A33" s="8" t="s">
        <v>160</v>
      </c>
      <c r="B33" s="8">
        <v>2.78</v>
      </c>
      <c r="C33" s="8" t="s">
        <v>12</v>
      </c>
      <c r="D33" s="252" t="s">
        <v>236</v>
      </c>
      <c r="E33" s="5">
        <v>1.6677060822367167</v>
      </c>
      <c r="F33" s="11">
        <v>0.70890600000000004</v>
      </c>
      <c r="G33" s="11">
        <v>5.0000000000000004E-6</v>
      </c>
      <c r="H33" s="201">
        <v>0.70884016433524177</v>
      </c>
      <c r="I33" s="341">
        <v>61.653610465846057</v>
      </c>
      <c r="J33" s="5">
        <v>0.12358876526053349</v>
      </c>
      <c r="K33" s="14">
        <v>0.51253501066193852</v>
      </c>
      <c r="L33" s="14">
        <v>6.0000000000000002E-6</v>
      </c>
      <c r="M33" s="189">
        <v>0.51253276364945288</v>
      </c>
      <c r="N33" s="287">
        <v>-1.9830910936091684</v>
      </c>
      <c r="O33" s="30">
        <v>1.3110593879978861E-2</v>
      </c>
      <c r="P33" s="31">
        <v>0.28295103083831602</v>
      </c>
      <c r="Q33" s="32">
        <v>6.9999999999999999E-6</v>
      </c>
      <c r="R33" s="25">
        <v>0.28295034925326629</v>
      </c>
      <c r="S33" s="323">
        <v>5.9089789216359989</v>
      </c>
    </row>
    <row r="34" spans="1:19" s="1" customFormat="1" ht="16.5" customHeight="1" x14ac:dyDescent="0.25">
      <c r="A34" s="1" t="s">
        <v>161</v>
      </c>
      <c r="B34" s="8">
        <v>2.78</v>
      </c>
      <c r="C34" s="8" t="s">
        <v>12</v>
      </c>
      <c r="D34" s="252" t="s">
        <v>236</v>
      </c>
      <c r="E34" s="5">
        <v>1.4437484860953158</v>
      </c>
      <c r="F34" s="201">
        <v>0.70840000000000003</v>
      </c>
      <c r="G34" s="201">
        <v>6.0000000000000002E-6</v>
      </c>
      <c r="H34" s="201">
        <v>0.70834300545981199</v>
      </c>
      <c r="I34" s="341">
        <v>54.596673450102443</v>
      </c>
      <c r="J34" s="5">
        <v>0.1263221468786547</v>
      </c>
      <c r="K34" s="189">
        <v>0.51251601017961279</v>
      </c>
      <c r="L34" s="189">
        <v>3.9999999999999998E-6</v>
      </c>
      <c r="M34" s="189">
        <v>0.51251371347051755</v>
      </c>
      <c r="N34" s="287">
        <v>-2.3547044315685994</v>
      </c>
      <c r="O34" s="19"/>
      <c r="P34" s="19"/>
      <c r="Q34" s="19"/>
      <c r="R34" s="19"/>
      <c r="S34" s="287"/>
    </row>
    <row r="35" spans="1:19" s="1" customFormat="1" ht="16.5" customHeight="1" thickBot="1" x14ac:dyDescent="0.3">
      <c r="A35" s="1" t="s">
        <v>163</v>
      </c>
      <c r="B35" s="8">
        <v>2.78</v>
      </c>
      <c r="C35" s="1" t="s">
        <v>12</v>
      </c>
      <c r="D35" s="253" t="s">
        <v>236</v>
      </c>
      <c r="E35" s="5">
        <v>1.6929508170242522</v>
      </c>
      <c r="F35" s="201">
        <v>0.70935899999999996</v>
      </c>
      <c r="G35" s="201">
        <v>7.9999999999999996E-6</v>
      </c>
      <c r="H35" s="201">
        <v>0.70928086851692418</v>
      </c>
      <c r="I35" s="342">
        <v>67.917202119476272</v>
      </c>
      <c r="J35" s="5">
        <v>0.11989521065392873</v>
      </c>
      <c r="K35" s="189">
        <v>0.51245800870724978</v>
      </c>
      <c r="L35" s="189">
        <v>6.9999999999999999E-6</v>
      </c>
      <c r="M35" s="189">
        <v>0.51245546030746425</v>
      </c>
      <c r="N35" s="321">
        <v>-3.4792630325775065</v>
      </c>
      <c r="O35" s="19"/>
      <c r="P35" s="19"/>
      <c r="Q35" s="19"/>
      <c r="R35" s="19"/>
      <c r="S35" s="287"/>
    </row>
    <row r="36" spans="1:19" ht="24.95" customHeight="1" thickTop="1" x14ac:dyDescent="0.25">
      <c r="A36" s="349" t="s">
        <v>269</v>
      </c>
      <c r="B36" s="349"/>
      <c r="C36" s="349"/>
      <c r="D36" s="349"/>
      <c r="E36" s="349"/>
      <c r="F36" s="349"/>
      <c r="G36" s="349"/>
      <c r="H36" s="349"/>
      <c r="I36" s="349"/>
      <c r="J36" s="349"/>
      <c r="K36" s="349"/>
      <c r="L36" s="349"/>
      <c r="M36" s="349"/>
      <c r="N36" s="349"/>
      <c r="O36" s="349"/>
      <c r="P36" s="349"/>
      <c r="Q36" s="349"/>
      <c r="R36" s="349"/>
      <c r="S36" s="350"/>
    </row>
    <row r="37" spans="1:19" s="1" customFormat="1" ht="16.5" customHeight="1" x14ac:dyDescent="0.2">
      <c r="A37" s="1" t="s">
        <v>164</v>
      </c>
      <c r="B37" s="1">
        <v>15.2</v>
      </c>
      <c r="C37" s="1" t="s">
        <v>12</v>
      </c>
      <c r="D37" s="252" t="s">
        <v>236</v>
      </c>
      <c r="E37" s="5">
        <v>1.022588610275001</v>
      </c>
      <c r="F37" s="201">
        <v>0.70777999999999996</v>
      </c>
      <c r="G37" s="201">
        <v>6.0000000000000002E-6</v>
      </c>
      <c r="H37" s="201">
        <v>0.70755926065302488</v>
      </c>
      <c r="I37" s="341">
        <v>43.682763620094264</v>
      </c>
      <c r="J37" s="5">
        <v>0.12115572164175278</v>
      </c>
      <c r="K37" s="189">
        <v>0.51252301035731163</v>
      </c>
      <c r="L37" s="189">
        <v>3.0000000000000001E-6</v>
      </c>
      <c r="M37" s="189">
        <v>0.51251096591068745</v>
      </c>
      <c r="N37" s="287">
        <v>-2.0966776505881857</v>
      </c>
      <c r="O37" s="33">
        <v>1.4996036898488366E-2</v>
      </c>
      <c r="P37" s="25">
        <v>0.2828860283041939</v>
      </c>
      <c r="Q37" s="25">
        <v>6.9999999999999999E-6</v>
      </c>
      <c r="R37" s="25">
        <v>0.28288176522482572</v>
      </c>
      <c r="S37" s="323">
        <v>3.7597693488278239</v>
      </c>
    </row>
    <row r="38" spans="1:19" s="1" customFormat="1" ht="16.5" customHeight="1" x14ac:dyDescent="0.25">
      <c r="A38" s="1" t="s">
        <v>164</v>
      </c>
      <c r="B38" s="1">
        <v>15.2</v>
      </c>
      <c r="C38" s="1" t="s">
        <v>12</v>
      </c>
      <c r="D38" s="252" t="s">
        <v>237</v>
      </c>
      <c r="E38" s="241">
        <v>1.2269153976467373</v>
      </c>
      <c r="F38" s="240">
        <v>0.70855599999999996</v>
      </c>
      <c r="G38" s="240">
        <v>7.9999999999999996E-6</v>
      </c>
      <c r="H38" s="237">
        <v>0.7082954815202005</v>
      </c>
      <c r="I38" s="320">
        <v>57.572746628813398</v>
      </c>
      <c r="J38" s="241">
        <v>0.11494552022387383</v>
      </c>
      <c r="K38" s="237">
        <v>0.51249700745940763</v>
      </c>
      <c r="L38" s="237">
        <v>6.9999999999999999E-6</v>
      </c>
      <c r="M38" s="240">
        <v>0.5124855803871714</v>
      </c>
      <c r="N38" s="322">
        <v>-2.5918904885213756</v>
      </c>
      <c r="O38" s="33"/>
      <c r="P38" s="25"/>
      <c r="Q38" s="25"/>
      <c r="R38" s="25"/>
      <c r="S38" s="323"/>
    </row>
    <row r="39" spans="1:19" s="1" customFormat="1" ht="16.5" customHeight="1" x14ac:dyDescent="0.2">
      <c r="A39" s="1" t="s">
        <v>165</v>
      </c>
      <c r="B39" s="1">
        <v>15.2</v>
      </c>
      <c r="C39" s="1" t="s">
        <v>12</v>
      </c>
      <c r="D39" s="252" t="s">
        <v>236</v>
      </c>
      <c r="E39" s="5">
        <v>1.085988442922269</v>
      </c>
      <c r="F39" s="201">
        <v>0.70748900000000003</v>
      </c>
      <c r="G39" s="201">
        <v>6.0000000000000002E-6</v>
      </c>
      <c r="H39" s="201">
        <v>0.707254574956239</v>
      </c>
      <c r="I39" s="341">
        <v>39.357802233388469</v>
      </c>
      <c r="J39" s="5">
        <v>0.1263691956369771</v>
      </c>
      <c r="K39" s="189">
        <v>0.51251201007807046</v>
      </c>
      <c r="L39" s="189">
        <v>1.9999999999999999E-6</v>
      </c>
      <c r="M39" s="189">
        <v>0.5124994473446628</v>
      </c>
      <c r="N39" s="287">
        <v>-2.3213782271347405</v>
      </c>
      <c r="O39" s="33">
        <v>1.5110366017523094E-2</v>
      </c>
      <c r="P39" s="25">
        <v>0.28287602791432898</v>
      </c>
      <c r="Q39" s="25">
        <v>3.9999999999999998E-6</v>
      </c>
      <c r="R39" s="25">
        <v>0.2828717323334331</v>
      </c>
      <c r="S39" s="323">
        <v>3.4049686949089164</v>
      </c>
    </row>
    <row r="40" spans="1:19" s="1" customFormat="1" ht="16.5" customHeight="1" x14ac:dyDescent="0.2">
      <c r="A40" s="1" t="s">
        <v>13</v>
      </c>
      <c r="B40" s="1">
        <v>15.2</v>
      </c>
      <c r="C40" s="1" t="s">
        <v>14</v>
      </c>
      <c r="D40" s="252"/>
      <c r="E40" s="5">
        <v>0.6465644650646063</v>
      </c>
      <c r="F40" s="11">
        <v>0.70703099999999997</v>
      </c>
      <c r="G40" s="11">
        <v>5.0000000000000004E-6</v>
      </c>
      <c r="H40" s="201">
        <v>0.70689143046405789</v>
      </c>
      <c r="I40" s="341">
        <v>34.203028238266597</v>
      </c>
      <c r="J40" s="5">
        <v>0.12158915458359294</v>
      </c>
      <c r="K40" s="189">
        <v>0.51250100979882918</v>
      </c>
      <c r="L40" s="189">
        <v>3.9999999999999998E-6</v>
      </c>
      <c r="M40" s="189">
        <v>0.5124889222633614</v>
      </c>
      <c r="N40" s="287">
        <v>-2.5266982150184969</v>
      </c>
      <c r="O40" s="33">
        <v>1.554144814117454E-2</v>
      </c>
      <c r="P40" s="25">
        <v>0.28279102907349712</v>
      </c>
      <c r="Q40" s="25">
        <v>7.9999999999999996E-6</v>
      </c>
      <c r="R40" s="25">
        <v>0.28278661094440272</v>
      </c>
      <c r="S40" s="323">
        <v>0.39475725050364119</v>
      </c>
    </row>
    <row r="41" spans="1:19" s="1" customFormat="1" ht="16.5" customHeight="1" x14ac:dyDescent="0.2">
      <c r="A41" s="1" t="s">
        <v>15</v>
      </c>
      <c r="B41" s="1">
        <v>15.2</v>
      </c>
      <c r="C41" s="1" t="s">
        <v>14</v>
      </c>
      <c r="D41" s="317"/>
      <c r="E41" s="5">
        <v>0.92976316211868504</v>
      </c>
      <c r="F41" s="11">
        <v>0.70806800000000003</v>
      </c>
      <c r="G41" s="11">
        <v>6.0000000000000002E-6</v>
      </c>
      <c r="H41" s="201">
        <v>0.70786729826013572</v>
      </c>
      <c r="I41" s="341">
        <v>48.055304800929122</v>
      </c>
      <c r="J41" s="5">
        <v>0.11780833990893257</v>
      </c>
      <c r="K41" s="189">
        <v>0.51252301035731163</v>
      </c>
      <c r="L41" s="189">
        <v>3.9999999999999998E-6</v>
      </c>
      <c r="M41" s="189">
        <v>0.51251129868375056</v>
      </c>
      <c r="N41" s="287">
        <v>-2.0901860179500797</v>
      </c>
      <c r="O41" s="33">
        <v>1.3669649626608762E-2</v>
      </c>
      <c r="P41" s="25">
        <v>0.28288703349672339</v>
      </c>
      <c r="Q41" s="25">
        <v>6.9999999999999999E-6</v>
      </c>
      <c r="R41" s="25">
        <v>0.28288314748325943</v>
      </c>
      <c r="S41" s="323">
        <v>3.8086511892654329</v>
      </c>
    </row>
    <row r="42" spans="1:19" s="1" customFormat="1" ht="16.5" customHeight="1" x14ac:dyDescent="0.2">
      <c r="A42" s="1" t="s">
        <v>16</v>
      </c>
      <c r="B42" s="1">
        <v>15.2</v>
      </c>
      <c r="C42" s="1" t="s">
        <v>17</v>
      </c>
      <c r="D42" s="317"/>
      <c r="E42" s="5">
        <v>0.6283964233835071</v>
      </c>
      <c r="F42" s="189">
        <v>0.71004999999999996</v>
      </c>
      <c r="G42" s="189">
        <v>6.0000000000000002E-6</v>
      </c>
      <c r="H42" s="201">
        <v>0.70991435227740129</v>
      </c>
      <c r="I42" s="341">
        <v>77.112886678147859</v>
      </c>
      <c r="J42" s="5">
        <v>0.1172363621851487</v>
      </c>
      <c r="K42" s="189">
        <v>0.51253501066193852</v>
      </c>
      <c r="L42" s="189">
        <v>3.9999999999999998E-6</v>
      </c>
      <c r="M42" s="189">
        <v>0.51252335585036524</v>
      </c>
      <c r="N42" s="287">
        <v>-1.8549785898702709</v>
      </c>
      <c r="O42" s="33">
        <v>1.0517281239225932E-2</v>
      </c>
      <c r="P42" s="25">
        <v>0.28295901132706736</v>
      </c>
      <c r="Q42" s="25">
        <v>9.0000000000000002E-6</v>
      </c>
      <c r="R42" s="25">
        <v>0.28295602147014959</v>
      </c>
      <c r="S42" s="323">
        <v>6.38574857730001</v>
      </c>
    </row>
    <row r="43" spans="1:19" s="1" customFormat="1" ht="16.5" customHeight="1" x14ac:dyDescent="0.2">
      <c r="A43" s="1" t="s">
        <v>18</v>
      </c>
      <c r="B43" s="1">
        <v>15.2</v>
      </c>
      <c r="C43" s="1" t="s">
        <v>14</v>
      </c>
      <c r="D43" s="317"/>
      <c r="E43" s="5">
        <v>0.82815714376542504</v>
      </c>
      <c r="F43" s="11">
        <v>0.70779199999999998</v>
      </c>
      <c r="G43" s="11">
        <v>6.0000000000000002E-6</v>
      </c>
      <c r="H43" s="201">
        <v>0.70761323127006237</v>
      </c>
      <c r="I43" s="341">
        <v>44.44886730387676</v>
      </c>
      <c r="J43" s="5">
        <v>0.1211924779835635</v>
      </c>
      <c r="K43" s="189">
        <v>0.51257901177890342</v>
      </c>
      <c r="L43" s="189">
        <v>3.0000000000000001E-6</v>
      </c>
      <c r="M43" s="189">
        <v>0.51256696367822319</v>
      </c>
      <c r="N43" s="287">
        <v>-1.0042907489826725</v>
      </c>
      <c r="O43" s="33">
        <v>1.2806640316746514E-2</v>
      </c>
      <c r="P43" s="25">
        <v>0.28288703349672339</v>
      </c>
      <c r="Q43" s="25">
        <v>6.9999999999999999E-6</v>
      </c>
      <c r="R43" s="25">
        <v>0.28288339281989128</v>
      </c>
      <c r="S43" s="323">
        <v>3.8173272123565027</v>
      </c>
    </row>
    <row r="44" spans="1:19" s="1" customFormat="1" ht="16.5" customHeight="1" x14ac:dyDescent="0.2">
      <c r="A44" s="1" t="s">
        <v>19</v>
      </c>
      <c r="B44" s="1">
        <v>15.2</v>
      </c>
      <c r="C44" s="1" t="s">
        <v>14</v>
      </c>
      <c r="D44" s="317" t="s">
        <v>205</v>
      </c>
      <c r="E44" s="5">
        <v>0.47896244921043046</v>
      </c>
      <c r="F44" s="11">
        <v>0.70682599999999995</v>
      </c>
      <c r="G44" s="11">
        <v>6.0000000000000002E-6</v>
      </c>
      <c r="H44" s="201">
        <v>0.70672260958747046</v>
      </c>
      <c r="I44" s="341">
        <v>31.806644751239954</v>
      </c>
      <c r="J44" s="5">
        <v>0.1253176949193093</v>
      </c>
      <c r="K44" s="189">
        <v>0.51253501066193852</v>
      </c>
      <c r="L44" s="189">
        <v>3.9999999999999998E-6</v>
      </c>
      <c r="M44" s="189">
        <v>0.51252255246130984</v>
      </c>
      <c r="N44" s="287">
        <v>-1.870650851811817</v>
      </c>
      <c r="O44" s="33">
        <v>1.38268134059803E-2</v>
      </c>
      <c r="P44" s="25">
        <v>0.28280202958032519</v>
      </c>
      <c r="Q44" s="25">
        <v>7.9999999999999996E-6</v>
      </c>
      <c r="R44" s="25">
        <v>0.28279809888827917</v>
      </c>
      <c r="S44" s="323">
        <v>0.80101401538357209</v>
      </c>
    </row>
    <row r="45" spans="1:19" s="1" customFormat="1" ht="16.5" customHeight="1" x14ac:dyDescent="0.25">
      <c r="A45" s="1" t="s">
        <v>19</v>
      </c>
      <c r="B45" s="1">
        <v>15.2</v>
      </c>
      <c r="C45" s="1" t="s">
        <v>14</v>
      </c>
      <c r="D45" s="252" t="s">
        <v>237</v>
      </c>
      <c r="E45" s="241">
        <v>1.5115443779068554</v>
      </c>
      <c r="F45" s="240">
        <v>0.70888600000000002</v>
      </c>
      <c r="G45" s="240">
        <v>1.9000000000000001E-5</v>
      </c>
      <c r="H45" s="237">
        <v>0.70856504450116364</v>
      </c>
      <c r="I45" s="320">
        <v>62.256919801277903</v>
      </c>
      <c r="J45" s="241">
        <v>0.11999131926380817</v>
      </c>
      <c r="K45" s="237">
        <v>0.51256100870915144</v>
      </c>
      <c r="L45" s="237">
        <v>7.9999999999999996E-6</v>
      </c>
      <c r="M45" s="240">
        <v>0.5125490800191923</v>
      </c>
      <c r="N45" s="322">
        <v>-1.3531595653271111</v>
      </c>
      <c r="O45" s="33"/>
      <c r="P45" s="25"/>
      <c r="Q45" s="25"/>
      <c r="R45" s="25"/>
      <c r="S45" s="323"/>
    </row>
    <row r="46" spans="1:19" s="1" customFormat="1" ht="16.5" customHeight="1" x14ac:dyDescent="0.2">
      <c r="A46" s="1" t="s">
        <v>20</v>
      </c>
      <c r="B46" s="1">
        <v>15.2</v>
      </c>
      <c r="C46" s="1" t="s">
        <v>14</v>
      </c>
      <c r="D46" s="317"/>
      <c r="E46" s="5">
        <v>0.67738082734796212</v>
      </c>
      <c r="F46" s="11">
        <v>0.70737700000000003</v>
      </c>
      <c r="G46" s="11">
        <v>6.0000000000000002E-6</v>
      </c>
      <c r="H46" s="201">
        <v>0.70723077834255166</v>
      </c>
      <c r="I46" s="341">
        <v>39.020013369592817</v>
      </c>
      <c r="J46" s="5">
        <v>0.11799490879520384</v>
      </c>
      <c r="K46" s="189">
        <v>0.51259901228661486</v>
      </c>
      <c r="L46" s="189">
        <v>3.9999999999999998E-6</v>
      </c>
      <c r="M46" s="189">
        <v>0.51258728206569215</v>
      </c>
      <c r="N46" s="287">
        <v>-0.60792601321635331</v>
      </c>
      <c r="O46" s="33">
        <v>1.133119222035477E-2</v>
      </c>
      <c r="P46" s="25">
        <v>0.28288203326634698</v>
      </c>
      <c r="Q46" s="25">
        <v>6.0000000000000002E-6</v>
      </c>
      <c r="R46" s="25">
        <v>0.28287881203048992</v>
      </c>
      <c r="S46" s="323">
        <v>3.6553333253053211</v>
      </c>
    </row>
    <row r="47" spans="1:19" s="1" customFormat="1" ht="16.5" customHeight="1" x14ac:dyDescent="0.2">
      <c r="A47" s="1" t="s">
        <v>21</v>
      </c>
      <c r="B47" s="1">
        <v>15.2</v>
      </c>
      <c r="C47" s="1" t="s">
        <v>14</v>
      </c>
      <c r="D47" s="317"/>
      <c r="E47" s="5">
        <v>0.93265847759929787</v>
      </c>
      <c r="F47" s="11">
        <v>0.70754600000000001</v>
      </c>
      <c r="G47" s="11">
        <v>6.0000000000000002E-6</v>
      </c>
      <c r="H47" s="201">
        <v>0.7073446732677956</v>
      </c>
      <c r="I47" s="341">
        <v>40.636732365653131</v>
      </c>
      <c r="J47" s="5">
        <v>0.10980641458805004</v>
      </c>
      <c r="K47" s="189">
        <v>0.51258001180428903</v>
      </c>
      <c r="L47" s="189">
        <v>5.0000000000000004E-6</v>
      </c>
      <c r="M47" s="189">
        <v>0.51256909562565889</v>
      </c>
      <c r="N47" s="287">
        <v>-0.96270138647547299</v>
      </c>
      <c r="O47" s="33">
        <v>9.9882981587605651E-3</v>
      </c>
      <c r="P47" s="25">
        <v>0.28291103460252992</v>
      </c>
      <c r="Q47" s="25">
        <v>6.0000000000000002E-6</v>
      </c>
      <c r="R47" s="25">
        <v>0.28290819512513388</v>
      </c>
      <c r="S47" s="323">
        <v>4.6944297119688727</v>
      </c>
    </row>
    <row r="48" spans="1:19" s="1" customFormat="1" ht="16.5" customHeight="1" x14ac:dyDescent="0.2">
      <c r="A48" s="1" t="s">
        <v>166</v>
      </c>
      <c r="B48" s="1">
        <v>15.5</v>
      </c>
      <c r="C48" s="1" t="s">
        <v>12</v>
      </c>
      <c r="D48" s="252" t="s">
        <v>236</v>
      </c>
      <c r="E48" s="5">
        <v>1.0498778748127335</v>
      </c>
      <c r="F48" s="201">
        <v>0.707924</v>
      </c>
      <c r="G48" s="201">
        <v>6.0000000000000002E-6</v>
      </c>
      <c r="H48" s="201">
        <v>0.70769289644774069</v>
      </c>
      <c r="I48" s="341">
        <v>45.584798552835707</v>
      </c>
      <c r="J48" s="5">
        <v>0.1302066915676372</v>
      </c>
      <c r="K48" s="189">
        <v>0.5126210128450972</v>
      </c>
      <c r="L48" s="189">
        <v>3.9999999999999998E-6</v>
      </c>
      <c r="M48" s="189">
        <v>0.51260781312375647</v>
      </c>
      <c r="N48" s="287">
        <v>-0.19988344902799327</v>
      </c>
      <c r="O48" s="33">
        <v>1.165768327330715E-2</v>
      </c>
      <c r="P48" s="25">
        <v>0.28292202970770769</v>
      </c>
      <c r="Q48" s="25">
        <v>9.0000000000000002E-6</v>
      </c>
      <c r="R48" s="25">
        <v>0.28291865023846502</v>
      </c>
      <c r="S48" s="323">
        <v>5.0708329366777605</v>
      </c>
    </row>
    <row r="49" spans="1:19" s="1" customFormat="1" ht="16.5" customHeight="1" x14ac:dyDescent="0.2">
      <c r="A49" s="1" t="s">
        <v>167</v>
      </c>
      <c r="B49" s="1">
        <v>17</v>
      </c>
      <c r="C49" s="1" t="s">
        <v>12</v>
      </c>
      <c r="D49" s="252" t="s">
        <v>236</v>
      </c>
      <c r="E49" s="5">
        <v>0.17305995748925099</v>
      </c>
      <c r="F49" s="201">
        <v>0.70524900000000001</v>
      </c>
      <c r="G49" s="201">
        <v>6.0000000000000002E-6</v>
      </c>
      <c r="H49" s="201">
        <v>0.70520721828341182</v>
      </c>
      <c r="I49" s="341">
        <v>10.326403197518097</v>
      </c>
      <c r="J49" s="5">
        <v>0.10584474286159969</v>
      </c>
      <c r="K49" s="189">
        <v>0.51231400505172797</v>
      </c>
      <c r="L49" s="189">
        <v>3.0000000000000001E-6</v>
      </c>
      <c r="M49" s="189">
        <v>0.5123022365790193</v>
      </c>
      <c r="N49" s="287">
        <v>-6.1233558809226096</v>
      </c>
      <c r="O49" s="33">
        <v>1.14850356655015E-2</v>
      </c>
      <c r="P49" s="25">
        <v>0.28261201762189486</v>
      </c>
      <c r="Q49" s="25">
        <v>6.0000000000000002E-6</v>
      </c>
      <c r="R49" s="25">
        <v>0.28260836594865407</v>
      </c>
      <c r="S49" s="323">
        <v>-5.8686699412002774</v>
      </c>
    </row>
    <row r="50" spans="1:19" s="1" customFormat="1" ht="16.5" customHeight="1" x14ac:dyDescent="0.2">
      <c r="A50" s="8" t="s">
        <v>168</v>
      </c>
      <c r="B50" s="8">
        <v>17</v>
      </c>
      <c r="C50" s="1" t="s">
        <v>12</v>
      </c>
      <c r="D50" s="252" t="s">
        <v>236</v>
      </c>
      <c r="E50" s="5">
        <v>0.17379409853431435</v>
      </c>
      <c r="F50" s="11">
        <v>0.70526500000000003</v>
      </c>
      <c r="G50" s="11">
        <v>6.0000000000000002E-6</v>
      </c>
      <c r="H50" s="201">
        <v>0.70522304104037115</v>
      </c>
      <c r="I50" s="341">
        <v>10.55100521186958</v>
      </c>
      <c r="J50" s="5">
        <v>0.11797426197545904</v>
      </c>
      <c r="K50" s="14">
        <v>0.51238000672717543</v>
      </c>
      <c r="L50" s="14">
        <v>6.0000000000000002E-6</v>
      </c>
      <c r="M50" s="189">
        <v>0.51236688961956245</v>
      </c>
      <c r="N50" s="287">
        <v>-4.862118927967396</v>
      </c>
      <c r="O50" s="30">
        <v>1.151159439991855E-2</v>
      </c>
      <c r="P50" s="31">
        <v>0.28257501617939462</v>
      </c>
      <c r="Q50" s="32">
        <v>7.9999999999999996E-6</v>
      </c>
      <c r="R50" s="25">
        <v>0.28257135606179001</v>
      </c>
      <c r="S50" s="323">
        <v>-7.1774835305937756</v>
      </c>
    </row>
    <row r="51" spans="1:19" s="1" customFormat="1" ht="16.5" customHeight="1" x14ac:dyDescent="0.2">
      <c r="A51" s="8" t="s">
        <v>169</v>
      </c>
      <c r="B51" s="8">
        <v>17</v>
      </c>
      <c r="C51" s="1" t="s">
        <v>12</v>
      </c>
      <c r="D51" s="252" t="s">
        <v>236</v>
      </c>
      <c r="E51" s="5">
        <v>1.5660484898817304</v>
      </c>
      <c r="F51" s="11">
        <v>0.70927399999999996</v>
      </c>
      <c r="G51" s="11">
        <v>5.0000000000000004E-6</v>
      </c>
      <c r="H51" s="201">
        <v>0.70889591026094712</v>
      </c>
      <c r="I51" s="341">
        <v>62.686914744558564</v>
      </c>
      <c r="J51" s="5">
        <v>0.11051024809228319</v>
      </c>
      <c r="K51" s="14">
        <v>0.51251701020499818</v>
      </c>
      <c r="L51" s="14">
        <v>7.9999999999999996E-6</v>
      </c>
      <c r="M51" s="189">
        <v>0.51250472299258176</v>
      </c>
      <c r="N51" s="287">
        <v>-2.1732965316478836</v>
      </c>
      <c r="O51" s="30">
        <v>9.9751533228728019E-3</v>
      </c>
      <c r="P51" s="31">
        <v>0.28293303013655913</v>
      </c>
      <c r="Q51" s="32">
        <v>9.0000000000000002E-6</v>
      </c>
      <c r="R51" s="25">
        <v>0.28292985853121783</v>
      </c>
      <c r="S51" s="323">
        <v>5.5005585704770432</v>
      </c>
    </row>
    <row r="52" spans="1:19" s="1" customFormat="1" ht="16.5" customHeight="1" x14ac:dyDescent="0.25">
      <c r="A52" s="8" t="s">
        <v>169</v>
      </c>
      <c r="B52" s="8">
        <v>17</v>
      </c>
      <c r="C52" s="1" t="s">
        <v>12</v>
      </c>
      <c r="D52" s="252" t="s">
        <v>237</v>
      </c>
      <c r="E52" s="241">
        <v>1.6164206510349712</v>
      </c>
      <c r="F52" s="240">
        <v>0.70937700000000004</v>
      </c>
      <c r="G52" s="240">
        <v>7.9999999999999996E-6</v>
      </c>
      <c r="H52" s="237">
        <v>0.70899312564305705</v>
      </c>
      <c r="I52" s="320">
        <v>69.226401703335057</v>
      </c>
      <c r="J52" s="241">
        <v>0.10511918234319417</v>
      </c>
      <c r="K52" s="237">
        <v>0.51248800728366251</v>
      </c>
      <c r="L52" s="237">
        <v>1.0000000000000001E-5</v>
      </c>
      <c r="M52" s="240">
        <v>0.51247631948325678</v>
      </c>
      <c r="N52" s="322">
        <v>-2.7273857941689794</v>
      </c>
      <c r="O52" s="30"/>
      <c r="P52" s="31"/>
      <c r="Q52" s="32"/>
      <c r="R52" s="25"/>
      <c r="S52" s="323"/>
    </row>
    <row r="53" spans="1:19" s="1" customFormat="1" ht="16.5" customHeight="1" x14ac:dyDescent="0.2">
      <c r="A53" s="1" t="s">
        <v>22</v>
      </c>
      <c r="B53" s="1">
        <v>17</v>
      </c>
      <c r="C53" s="1" t="s">
        <v>14</v>
      </c>
      <c r="D53" s="317"/>
      <c r="E53" s="5">
        <v>0.88597047720205535</v>
      </c>
      <c r="F53" s="11">
        <v>0.70898899999999998</v>
      </c>
      <c r="G53" s="11">
        <v>6.9999999999999999E-6</v>
      </c>
      <c r="H53" s="201">
        <v>0.708775100910222</v>
      </c>
      <c r="I53" s="341">
        <v>60.972041439291132</v>
      </c>
      <c r="J53" s="5">
        <v>0.12451337268160059</v>
      </c>
      <c r="K53" s="189">
        <v>0.51257201160120447</v>
      </c>
      <c r="L53" s="189">
        <v>3.0000000000000001E-6</v>
      </c>
      <c r="M53" s="189">
        <v>0.51255816743484683</v>
      </c>
      <c r="N53" s="287">
        <v>-1.1307143893612981</v>
      </c>
      <c r="O53" s="33">
        <v>1.2753733647631495E-2</v>
      </c>
      <c r="P53" s="25">
        <v>0.28294503616908923</v>
      </c>
      <c r="Q53" s="25">
        <v>7.9999999999999996E-6</v>
      </c>
      <c r="R53" s="25">
        <v>0.2829409811126456</v>
      </c>
      <c r="S53" s="323">
        <v>5.893896323041492</v>
      </c>
    </row>
    <row r="54" spans="1:19" s="1" customFormat="1" ht="16.5" customHeight="1" x14ac:dyDescent="0.2">
      <c r="A54" s="1" t="s">
        <v>23</v>
      </c>
      <c r="B54" s="1">
        <v>17</v>
      </c>
      <c r="C54" s="1" t="s">
        <v>14</v>
      </c>
      <c r="D54" s="317"/>
      <c r="E54" s="5">
        <v>1.3984841832021273</v>
      </c>
      <c r="F54" s="11">
        <v>0.70923999999999998</v>
      </c>
      <c r="G54" s="11">
        <v>6.9999999999999999E-6</v>
      </c>
      <c r="H54" s="201">
        <v>0.70890236516729033</v>
      </c>
      <c r="I54" s="341">
        <v>62.778541315759995</v>
      </c>
      <c r="J54" s="5">
        <v>0.10808042189341642</v>
      </c>
      <c r="K54" s="189">
        <v>0.51250700995114262</v>
      </c>
      <c r="L54" s="189">
        <v>3.0000000000000001E-6</v>
      </c>
      <c r="M54" s="189">
        <v>0.5124949929018211</v>
      </c>
      <c r="N54" s="287">
        <v>-2.3631089506759295</v>
      </c>
      <c r="O54" s="33">
        <v>9.1275628638575589E-3</v>
      </c>
      <c r="P54" s="25">
        <v>0.28295003639946559</v>
      </c>
      <c r="Q54" s="25">
        <v>6.9999999999999999E-6</v>
      </c>
      <c r="R54" s="25">
        <v>0.28294713428596469</v>
      </c>
      <c r="S54" s="323">
        <v>6.1114964710107245</v>
      </c>
    </row>
    <row r="55" spans="1:19" s="1" customFormat="1" ht="16.5" customHeight="1" x14ac:dyDescent="0.2">
      <c r="A55" s="1" t="s">
        <v>24</v>
      </c>
      <c r="B55" s="1">
        <v>17</v>
      </c>
      <c r="C55" s="1" t="s">
        <v>14</v>
      </c>
      <c r="D55" s="317"/>
      <c r="E55" s="5">
        <v>0.55059180781197614</v>
      </c>
      <c r="F55" s="11">
        <v>0.70837099999999997</v>
      </c>
      <c r="G55" s="11">
        <v>6.9999999999999999E-6</v>
      </c>
      <c r="H55" s="201">
        <v>0.70823807109372072</v>
      </c>
      <c r="I55" s="341">
        <v>53.34897177685427</v>
      </c>
      <c r="J55" s="5">
        <v>0.12028250545315784</v>
      </c>
      <c r="K55" s="189">
        <v>0.51263701325126643</v>
      </c>
      <c r="L55" s="189">
        <v>3.9999999999999998E-6</v>
      </c>
      <c r="M55" s="189">
        <v>0.51262363949887702</v>
      </c>
      <c r="N55" s="287">
        <v>0.14649988930859337</v>
      </c>
      <c r="O55" s="33">
        <v>1.1088032323071463E-2</v>
      </c>
      <c r="P55" s="25">
        <v>0.28295603667591718</v>
      </c>
      <c r="Q55" s="25">
        <v>6.0000000000000002E-6</v>
      </c>
      <c r="R55" s="25">
        <v>0.28295251123010173</v>
      </c>
      <c r="S55" s="323">
        <v>6.3016461351228514</v>
      </c>
    </row>
    <row r="56" spans="1:19" s="1" customFormat="1" ht="16.5" customHeight="1" thickBot="1" x14ac:dyDescent="0.25">
      <c r="A56" s="1" t="s">
        <v>25</v>
      </c>
      <c r="B56" s="1">
        <v>17</v>
      </c>
      <c r="C56" s="1" t="s">
        <v>14</v>
      </c>
      <c r="D56" s="318"/>
      <c r="E56" s="5">
        <v>0.95278285548348096</v>
      </c>
      <c r="F56" s="11">
        <v>0.70882299999999998</v>
      </c>
      <c r="G56" s="11">
        <v>5.0000000000000004E-6</v>
      </c>
      <c r="H56" s="201">
        <v>0.70859297045523728</v>
      </c>
      <c r="I56" s="342">
        <v>58.386722890229059</v>
      </c>
      <c r="J56" s="5">
        <v>0.11786555040797851</v>
      </c>
      <c r="K56" s="189">
        <v>0.51249200957035912</v>
      </c>
      <c r="L56" s="189">
        <v>6.0000000000000002E-6</v>
      </c>
      <c r="M56" s="189">
        <v>0.51247890454997014</v>
      </c>
      <c r="N56" s="321">
        <v>-2.6769568949658318</v>
      </c>
      <c r="O56" s="33">
        <v>1.1511788501801085E-2</v>
      </c>
      <c r="P56" s="25">
        <v>0.28292303515543321</v>
      </c>
      <c r="Q56" s="25">
        <v>9.0000000000000002E-6</v>
      </c>
      <c r="R56" s="25">
        <v>0.2829193749761138</v>
      </c>
      <c r="S56" s="323">
        <v>5.1298192749027471</v>
      </c>
    </row>
    <row r="57" spans="1:19" s="1" customFormat="1" ht="24.95" customHeight="1" thickTop="1" x14ac:dyDescent="0.25">
      <c r="A57" s="349" t="s">
        <v>270</v>
      </c>
      <c r="B57" s="349"/>
      <c r="C57" s="349"/>
      <c r="D57" s="349"/>
      <c r="E57" s="349"/>
      <c r="F57" s="349"/>
      <c r="G57" s="349"/>
      <c r="H57" s="349"/>
      <c r="I57" s="349"/>
      <c r="J57" s="349"/>
      <c r="K57" s="349"/>
      <c r="L57" s="349"/>
      <c r="M57" s="349"/>
      <c r="N57" s="349"/>
      <c r="O57" s="349"/>
      <c r="P57" s="349"/>
      <c r="Q57" s="349"/>
      <c r="R57" s="349"/>
      <c r="S57" s="350"/>
    </row>
    <row r="58" spans="1:19" s="1" customFormat="1" ht="16.5" customHeight="1" x14ac:dyDescent="0.2">
      <c r="A58" s="1" t="s">
        <v>170</v>
      </c>
      <c r="B58" s="1">
        <v>27.5</v>
      </c>
      <c r="C58" s="1" t="s">
        <v>12</v>
      </c>
      <c r="D58" s="252" t="s">
        <v>236</v>
      </c>
      <c r="E58" s="5">
        <v>0.81917660685889149</v>
      </c>
      <c r="F58" s="201">
        <v>0.70930000000000004</v>
      </c>
      <c r="G58" s="201">
        <v>6.0000000000000002E-6</v>
      </c>
      <c r="H58" s="201">
        <v>0.70898004906866818</v>
      </c>
      <c r="I58" s="341">
        <v>64.060018977587504</v>
      </c>
      <c r="J58" s="5">
        <v>0.12298076674567726</v>
      </c>
      <c r="K58" s="189">
        <v>0.51242800794568277</v>
      </c>
      <c r="L58" s="189">
        <v>3.0000000000000001E-6</v>
      </c>
      <c r="M58" s="189">
        <v>0.51240588786569496</v>
      </c>
      <c r="N58" s="287">
        <v>-3.8379136212529641</v>
      </c>
      <c r="O58" s="33">
        <v>1.4211011695672415E-2</v>
      </c>
      <c r="P58" s="25">
        <v>0.28286502748547754</v>
      </c>
      <c r="Q58" s="25">
        <v>5.0000000000000004E-6</v>
      </c>
      <c r="R58" s="25">
        <v>0.28285771759331813</v>
      </c>
      <c r="S58" s="323">
        <v>3.1828540373579628</v>
      </c>
    </row>
    <row r="59" spans="1:19" s="1" customFormat="1" ht="16.5" customHeight="1" x14ac:dyDescent="0.2">
      <c r="A59" s="8" t="s">
        <v>171</v>
      </c>
      <c r="B59" s="8">
        <v>27.5</v>
      </c>
      <c r="C59" s="1" t="s">
        <v>12</v>
      </c>
      <c r="D59" s="252" t="s">
        <v>236</v>
      </c>
      <c r="E59" s="5">
        <v>0.84996770499022911</v>
      </c>
      <c r="F59" s="11">
        <v>0.70923800000000004</v>
      </c>
      <c r="G59" s="11">
        <v>6.0000000000000002E-6</v>
      </c>
      <c r="H59" s="201">
        <v>0.70890602279687109</v>
      </c>
      <c r="I59" s="341">
        <v>63.009206837916224</v>
      </c>
      <c r="J59" s="5">
        <v>0.11444492892031216</v>
      </c>
      <c r="K59" s="14">
        <v>0.51242900797106838</v>
      </c>
      <c r="L59" s="14">
        <v>6.0000000000000002E-6</v>
      </c>
      <c r="M59" s="189">
        <v>0.51240842319957192</v>
      </c>
      <c r="N59" s="287">
        <v>-3.7884535955634568</v>
      </c>
      <c r="O59" s="30">
        <v>1.4480012423467322E-2</v>
      </c>
      <c r="P59" s="31">
        <v>0.28286902764142352</v>
      </c>
      <c r="Q59" s="32">
        <v>6.0000000000000002E-6</v>
      </c>
      <c r="R59" s="25">
        <v>0.28286157938006468</v>
      </c>
      <c r="S59" s="323">
        <v>3.3194250289425575</v>
      </c>
    </row>
    <row r="60" spans="1:19" s="1" customFormat="1" ht="16.5" customHeight="1" x14ac:dyDescent="0.2">
      <c r="A60" s="8" t="s">
        <v>172</v>
      </c>
      <c r="B60" s="8">
        <v>27.5</v>
      </c>
      <c r="C60" s="1" t="s">
        <v>12</v>
      </c>
      <c r="D60" s="252" t="s">
        <v>236</v>
      </c>
      <c r="E60" s="5">
        <v>0.86635151315422965</v>
      </c>
      <c r="F60" s="11">
        <v>0.70921900000000004</v>
      </c>
      <c r="G60" s="11">
        <v>5.0000000000000004E-6</v>
      </c>
      <c r="H60" s="201">
        <v>0.70888062367043492</v>
      </c>
      <c r="I60" s="341">
        <v>62.648663077595756</v>
      </c>
      <c r="J60" s="5">
        <v>0.11496752812300069</v>
      </c>
      <c r="K60" s="14">
        <v>0.51242400784414044</v>
      </c>
      <c r="L60" s="14">
        <v>7.9999999999999996E-6</v>
      </c>
      <c r="M60" s="189">
        <v>0.51240332907472497</v>
      </c>
      <c r="N60" s="287">
        <v>-3.887831254689722</v>
      </c>
      <c r="O60" s="30">
        <v>1.5031939341916321E-2</v>
      </c>
      <c r="P60" s="31">
        <v>0.2828660275244641</v>
      </c>
      <c r="Q60" s="32">
        <v>5.0000000000000004E-6</v>
      </c>
      <c r="R60" s="25">
        <v>0.28285829536169554</v>
      </c>
      <c r="S60" s="323">
        <v>3.2032866519449144</v>
      </c>
    </row>
    <row r="61" spans="1:19" s="1" customFormat="1" ht="16.5" customHeight="1" x14ac:dyDescent="0.2">
      <c r="A61" s="1" t="s">
        <v>26</v>
      </c>
      <c r="B61" s="1">
        <v>27.5</v>
      </c>
      <c r="C61" s="1" t="s">
        <v>14</v>
      </c>
      <c r="D61" s="317"/>
      <c r="E61" s="5">
        <v>0.75900757410283215</v>
      </c>
      <c r="F61" s="11">
        <v>0.70937399999999995</v>
      </c>
      <c r="G61" s="11">
        <v>6.0000000000000002E-6</v>
      </c>
      <c r="H61" s="201">
        <v>0.70907754966415193</v>
      </c>
      <c r="I61" s="341">
        <v>65.444052063037276</v>
      </c>
      <c r="J61" s="5">
        <v>0.11424217628230073</v>
      </c>
      <c r="K61" s="189">
        <v>0.51242200779336933</v>
      </c>
      <c r="L61" s="189">
        <v>3.9999999999999998E-6</v>
      </c>
      <c r="M61" s="189">
        <v>0.51240145949021421</v>
      </c>
      <c r="N61" s="287">
        <v>-3.9243036494185368</v>
      </c>
      <c r="O61" s="33">
        <v>1.28420987803314E-2</v>
      </c>
      <c r="P61" s="25">
        <v>0.28287103275951897</v>
      </c>
      <c r="Q61" s="25">
        <v>6.0000000000000002E-6</v>
      </c>
      <c r="R61" s="25">
        <v>0.28286442701186387</v>
      </c>
      <c r="S61" s="323">
        <v>3.4201307188230778</v>
      </c>
    </row>
    <row r="62" spans="1:19" s="1" customFormat="1" ht="16.5" customHeight="1" x14ac:dyDescent="0.2">
      <c r="A62" s="1" t="s">
        <v>27</v>
      </c>
      <c r="B62" s="1">
        <v>27.5</v>
      </c>
      <c r="C62" s="1" t="s">
        <v>17</v>
      </c>
      <c r="D62" s="317"/>
      <c r="E62" s="5">
        <v>0.68931005622184105</v>
      </c>
      <c r="F62" s="189">
        <v>0.70932300000000004</v>
      </c>
      <c r="G62" s="189">
        <v>6.0000000000000002E-6</v>
      </c>
      <c r="H62" s="201">
        <v>0.70905377185967233</v>
      </c>
      <c r="I62" s="341">
        <v>65.106523169640155</v>
      </c>
      <c r="J62" s="5">
        <v>0.12371138216767609</v>
      </c>
      <c r="K62" s="189">
        <v>0.51243800819953844</v>
      </c>
      <c r="L62" s="189">
        <v>3.9999999999999998E-6</v>
      </c>
      <c r="M62" s="189">
        <v>0.51241575670655004</v>
      </c>
      <c r="N62" s="287">
        <v>-3.6453894229016015</v>
      </c>
      <c r="O62" s="33">
        <v>1.2293382118477188E-2</v>
      </c>
      <c r="P62" s="25">
        <v>0.28285600986688214</v>
      </c>
      <c r="Q62" s="25">
        <v>6.9999999999999999E-6</v>
      </c>
      <c r="R62" s="25">
        <v>0.28284968636933777</v>
      </c>
      <c r="S62" s="323">
        <v>2.8988320820766411</v>
      </c>
    </row>
    <row r="63" spans="1:19" s="1" customFormat="1" ht="16.5" customHeight="1" x14ac:dyDescent="0.2">
      <c r="A63" s="1" t="s">
        <v>28</v>
      </c>
      <c r="B63" s="1">
        <v>27.5</v>
      </c>
      <c r="C63" s="1" t="s">
        <v>17</v>
      </c>
      <c r="D63" s="317"/>
      <c r="E63" s="5">
        <v>1.1865778863176009</v>
      </c>
      <c r="F63" s="189">
        <v>0.70858900000000002</v>
      </c>
      <c r="G63" s="189">
        <v>6.0000000000000002E-6</v>
      </c>
      <c r="H63" s="201">
        <v>0.70812555085283646</v>
      </c>
      <c r="I63" s="341">
        <v>51.93031047374896</v>
      </c>
      <c r="J63" s="5">
        <v>0.12603519483023592</v>
      </c>
      <c r="K63" s="189">
        <v>0.51256801149966225</v>
      </c>
      <c r="L63" s="189">
        <v>3.9999999999999998E-6</v>
      </c>
      <c r="M63" s="189">
        <v>0.51254534203138125</v>
      </c>
      <c r="N63" s="287">
        <v>-1.1174014709591784</v>
      </c>
      <c r="O63" s="33">
        <v>1.2194233087489008E-2</v>
      </c>
      <c r="P63" s="25">
        <v>0.28296401139795008</v>
      </c>
      <c r="Q63" s="25">
        <v>1.0000000000000001E-5</v>
      </c>
      <c r="R63" s="25">
        <v>0.28295773890090725</v>
      </c>
      <c r="S63" s="323">
        <v>6.7200791752353162</v>
      </c>
    </row>
    <row r="64" spans="1:19" s="1" customFormat="1" ht="16.5" customHeight="1" x14ac:dyDescent="0.2">
      <c r="A64" s="1" t="s">
        <v>173</v>
      </c>
      <c r="B64" s="1">
        <v>31</v>
      </c>
      <c r="C64" s="1" t="s">
        <v>12</v>
      </c>
      <c r="D64" s="252" t="s">
        <v>236</v>
      </c>
      <c r="E64" s="5">
        <v>1.1665584603206125</v>
      </c>
      <c r="F64" s="201">
        <v>0.70835499999999996</v>
      </c>
      <c r="G64" s="201">
        <v>6.0000000000000002E-6</v>
      </c>
      <c r="H64" s="201">
        <v>0.70784136792364083</v>
      </c>
      <c r="I64" s="341">
        <v>47.955798251551052</v>
      </c>
      <c r="J64" s="5">
        <v>0.10960545905836876</v>
      </c>
      <c r="K64" s="189">
        <v>0.51252401038269724</v>
      </c>
      <c r="L64" s="189">
        <v>3.0000000000000001E-6</v>
      </c>
      <c r="M64" s="189">
        <v>0.51250178671919111</v>
      </c>
      <c r="N64" s="287">
        <v>-1.8792554402990991</v>
      </c>
      <c r="O64" s="33">
        <v>1.2125895746210433E-2</v>
      </c>
      <c r="P64" s="25">
        <v>0.28285802721257214</v>
      </c>
      <c r="Q64" s="25">
        <v>3.9999999999999998E-6</v>
      </c>
      <c r="R64" s="25">
        <v>0.28285099579294798</v>
      </c>
      <c r="S64" s="323">
        <v>3.0229768039746752</v>
      </c>
    </row>
    <row r="65" spans="1:19" s="1" customFormat="1" ht="16.5" customHeight="1" x14ac:dyDescent="0.2">
      <c r="A65" s="8" t="s">
        <v>174</v>
      </c>
      <c r="B65" s="8">
        <v>31</v>
      </c>
      <c r="C65" s="1" t="s">
        <v>12</v>
      </c>
      <c r="D65" s="252" t="s">
        <v>236</v>
      </c>
      <c r="E65" s="5">
        <v>1.2358972686358634</v>
      </c>
      <c r="F65" s="11">
        <v>0.70828199999999997</v>
      </c>
      <c r="G65" s="11">
        <v>5.0000000000000004E-6</v>
      </c>
      <c r="H65" s="201">
        <v>0.70773783826113479</v>
      </c>
      <c r="I65" s="341">
        <v>46.486173106978782</v>
      </c>
      <c r="J65" s="5">
        <v>0.10740492345353923</v>
      </c>
      <c r="K65" s="14">
        <v>0.51253101056039629</v>
      </c>
      <c r="L65" s="14">
        <v>6.9999999999999999E-6</v>
      </c>
      <c r="M65" s="189">
        <v>0.51250923307870655</v>
      </c>
      <c r="N65" s="287">
        <v>-1.7339884315348275</v>
      </c>
      <c r="O65" s="30">
        <v>1.2541490957938594E-2</v>
      </c>
      <c r="P65" s="31">
        <v>0.28285702717358563</v>
      </c>
      <c r="Q65" s="32">
        <v>6.9999999999999999E-6</v>
      </c>
      <c r="R65" s="25">
        <v>0.28284975476357294</v>
      </c>
      <c r="S65" s="323">
        <v>2.9790878110480534</v>
      </c>
    </row>
    <row r="66" spans="1:19" s="1" customFormat="1" ht="16.5" customHeight="1" x14ac:dyDescent="0.2">
      <c r="A66" s="1" t="s">
        <v>29</v>
      </c>
      <c r="B66" s="1">
        <v>31</v>
      </c>
      <c r="C66" s="1" t="s">
        <v>14</v>
      </c>
      <c r="D66" s="317"/>
      <c r="E66" s="5">
        <v>0.92694121105006089</v>
      </c>
      <c r="F66" s="11">
        <v>0.70836600000000005</v>
      </c>
      <c r="G66" s="11">
        <v>6.0000000000000002E-6</v>
      </c>
      <c r="H66" s="201">
        <v>0.70795787065621762</v>
      </c>
      <c r="I66" s="341">
        <v>49.609578830582812</v>
      </c>
      <c r="J66" s="5">
        <v>0.11226567322997819</v>
      </c>
      <c r="K66" s="189">
        <v>0.51249400962113023</v>
      </c>
      <c r="L66" s="189">
        <v>3.9999999999999998E-6</v>
      </c>
      <c r="M66" s="189">
        <v>0.51247124657112719</v>
      </c>
      <c r="N66" s="287">
        <v>-2.4750467054468483</v>
      </c>
      <c r="O66" s="33">
        <v>1.1540120421800873E-2</v>
      </c>
      <c r="P66" s="25">
        <v>0.28285203188408881</v>
      </c>
      <c r="Q66" s="25">
        <v>6.9999999999999999E-6</v>
      </c>
      <c r="R66" s="25">
        <v>0.28284534013686474</v>
      </c>
      <c r="S66" s="323">
        <v>2.8229645763677702</v>
      </c>
    </row>
    <row r="67" spans="1:19" s="1" customFormat="1" ht="16.5" customHeight="1" x14ac:dyDescent="0.2">
      <c r="A67" s="1" t="s">
        <v>30</v>
      </c>
      <c r="B67" s="1">
        <v>31</v>
      </c>
      <c r="C67" s="1" t="s">
        <v>17</v>
      </c>
      <c r="D67" s="317"/>
      <c r="E67" s="5">
        <v>0.75896347011039478</v>
      </c>
      <c r="F67" s="189">
        <v>0.70968600000000004</v>
      </c>
      <c r="G67" s="189">
        <v>6.0000000000000002E-6</v>
      </c>
      <c r="H67" s="201">
        <v>0.70935183073519836</v>
      </c>
      <c r="I67" s="341">
        <v>69.397132783823864</v>
      </c>
      <c r="J67" s="5">
        <v>0.11453915559248684</v>
      </c>
      <c r="K67" s="189">
        <v>0.51247100903726206</v>
      </c>
      <c r="L67" s="189">
        <v>3.0000000000000001E-6</v>
      </c>
      <c r="M67" s="189">
        <v>0.51244778501471766</v>
      </c>
      <c r="N67" s="287">
        <v>-2.9327455465366636</v>
      </c>
      <c r="O67" s="33">
        <v>1.3801466611337531E-2</v>
      </c>
      <c r="P67" s="25">
        <v>0.28299501183742326</v>
      </c>
      <c r="Q67" s="25">
        <v>7.9999999999999996E-6</v>
      </c>
      <c r="R67" s="25">
        <v>0.28298700880777466</v>
      </c>
      <c r="S67" s="323">
        <v>7.8330758762490404</v>
      </c>
    </row>
    <row r="68" spans="1:19" s="1" customFormat="1" ht="16.5" customHeight="1" x14ac:dyDescent="0.2">
      <c r="A68" s="1" t="s">
        <v>31</v>
      </c>
      <c r="B68" s="1">
        <v>31</v>
      </c>
      <c r="C68" s="1" t="s">
        <v>17</v>
      </c>
      <c r="D68" s="317"/>
      <c r="E68" s="5">
        <v>0.5958055789509662</v>
      </c>
      <c r="F68" s="189">
        <v>0.71012799999999998</v>
      </c>
      <c r="G68" s="189">
        <v>6.0000000000000002E-6</v>
      </c>
      <c r="H68" s="201">
        <v>0.70986566864925149</v>
      </c>
      <c r="I68" s="341">
        <v>76.691169105855835</v>
      </c>
      <c r="J68" s="5">
        <v>0.11622834395015819</v>
      </c>
      <c r="K68" s="189">
        <v>0.51242400784414044</v>
      </c>
      <c r="L68" s="189">
        <v>3.9999999999999998E-6</v>
      </c>
      <c r="M68" s="189">
        <v>0.51240044132083029</v>
      </c>
      <c r="N68" s="287">
        <v>-3.8563481177766867</v>
      </c>
      <c r="O68" s="33">
        <v>1.238615786493991E-2</v>
      </c>
      <c r="P68" s="25">
        <v>0.28291701073165204</v>
      </c>
      <c r="Q68" s="25">
        <v>7.9999999999999996E-6</v>
      </c>
      <c r="R68" s="25">
        <v>0.28290982839433843</v>
      </c>
      <c r="S68" s="323">
        <v>5.1035912343522227</v>
      </c>
    </row>
    <row r="69" spans="1:19" s="1" customFormat="1" ht="16.5" customHeight="1" x14ac:dyDescent="0.2">
      <c r="A69" s="2" t="s">
        <v>32</v>
      </c>
      <c r="B69" s="2">
        <v>31</v>
      </c>
      <c r="C69" s="1" t="s">
        <v>17</v>
      </c>
      <c r="D69" s="317"/>
      <c r="E69" s="5">
        <v>0.60939995949965464</v>
      </c>
      <c r="F69" s="6">
        <v>0.70937600000000001</v>
      </c>
      <c r="G69" s="6">
        <v>6.0000000000000002E-6</v>
      </c>
      <c r="H69" s="201">
        <v>0.70910768308560812</v>
      </c>
      <c r="I69" s="341">
        <v>65.931405994605896</v>
      </c>
      <c r="J69" s="5">
        <v>0.11366978018909103</v>
      </c>
      <c r="K69" s="6">
        <v>0.51243900822492405</v>
      </c>
      <c r="L69" s="6">
        <v>5.0000000000000004E-6</v>
      </c>
      <c r="M69" s="189">
        <v>0.51241596047741733</v>
      </c>
      <c r="N69" s="287">
        <v>-3.5535932680730298</v>
      </c>
      <c r="O69" s="24">
        <v>1.2271090138450527E-2</v>
      </c>
      <c r="P69" s="34">
        <v>0.28291401068912236</v>
      </c>
      <c r="Q69" s="34">
        <v>6.0000000000000002E-6</v>
      </c>
      <c r="R69" s="25">
        <v>0.28290689507590788</v>
      </c>
      <c r="S69" s="323">
        <v>4.9998544538731871</v>
      </c>
    </row>
    <row r="70" spans="1:19" s="1" customFormat="1" ht="16.5" customHeight="1" x14ac:dyDescent="0.2">
      <c r="A70" s="1" t="s">
        <v>33</v>
      </c>
      <c r="B70" s="1">
        <v>31</v>
      </c>
      <c r="C70" s="1" t="s">
        <v>17</v>
      </c>
      <c r="D70" s="317"/>
      <c r="E70" s="5">
        <v>0.74214589162685174</v>
      </c>
      <c r="F70" s="189">
        <v>0.70928599999999997</v>
      </c>
      <c r="G70" s="189">
        <v>6.0000000000000002E-6</v>
      </c>
      <c r="H70" s="201">
        <v>0.70895923546290773</v>
      </c>
      <c r="I70" s="341">
        <v>63.824161039958142</v>
      </c>
      <c r="J70" s="5">
        <v>0.11145126434379062</v>
      </c>
      <c r="K70" s="189">
        <v>0.51243200804722489</v>
      </c>
      <c r="L70" s="189">
        <v>3.9999999999999998E-6</v>
      </c>
      <c r="M70" s="189">
        <v>0.51240941012721808</v>
      </c>
      <c r="N70" s="287">
        <v>-3.6813805146906908</v>
      </c>
      <c r="O70" s="33">
        <v>1.3382319227635192E-2</v>
      </c>
      <c r="P70" s="25">
        <v>0.28291701073165204</v>
      </c>
      <c r="Q70" s="25">
        <v>1.1E-5</v>
      </c>
      <c r="R70" s="25">
        <v>0.28290925075218304</v>
      </c>
      <c r="S70" s="323">
        <v>5.0831629246106402</v>
      </c>
    </row>
    <row r="71" spans="1:19" s="1" customFormat="1" ht="16.5" customHeight="1" x14ac:dyDescent="0.2">
      <c r="A71" s="1" t="s">
        <v>34</v>
      </c>
      <c r="B71" s="1">
        <v>30</v>
      </c>
      <c r="C71" s="1" t="s">
        <v>17</v>
      </c>
      <c r="D71" s="317"/>
      <c r="E71" s="5">
        <v>1.507472603351163</v>
      </c>
      <c r="F71" s="189">
        <v>0.709866</v>
      </c>
      <c r="G71" s="189">
        <v>6.0000000000000002E-6</v>
      </c>
      <c r="H71" s="201">
        <v>0.70922367986649781</v>
      </c>
      <c r="I71" s="341">
        <v>67.560970962481377</v>
      </c>
      <c r="J71" s="5">
        <v>0.11700385448774543</v>
      </c>
      <c r="K71" s="14">
        <v>0.51254201083963746</v>
      </c>
      <c r="L71" s="189">
        <v>3.9999999999999998E-6</v>
      </c>
      <c r="M71" s="189">
        <v>0.51251905243124074</v>
      </c>
      <c r="N71" s="287">
        <v>-1.567525088942423</v>
      </c>
      <c r="O71" s="33">
        <v>1.1632329307373084E-2</v>
      </c>
      <c r="P71" s="25">
        <v>0.28297101149718601</v>
      </c>
      <c r="Q71" s="25">
        <v>6.9999999999999999E-6</v>
      </c>
      <c r="R71" s="25">
        <v>0.28296448392963308</v>
      </c>
      <c r="S71" s="323">
        <v>7.0142349557578143</v>
      </c>
    </row>
    <row r="72" spans="1:19" s="1" customFormat="1" ht="16.5" customHeight="1" x14ac:dyDescent="0.2">
      <c r="A72" s="1" t="s">
        <v>35</v>
      </c>
      <c r="B72" s="1">
        <v>30</v>
      </c>
      <c r="C72" s="1" t="s">
        <v>17</v>
      </c>
      <c r="D72" s="317"/>
      <c r="E72" s="5">
        <v>0.36121182107949301</v>
      </c>
      <c r="F72" s="189">
        <v>0.71113800000000005</v>
      </c>
      <c r="G72" s="189">
        <v>6.0000000000000002E-6</v>
      </c>
      <c r="H72" s="201">
        <v>0.71098409098392734</v>
      </c>
      <c r="I72" s="341">
        <v>92.550331529261953</v>
      </c>
      <c r="J72" s="5">
        <v>0.12546949918601075</v>
      </c>
      <c r="K72" s="14">
        <v>0.51245800870724978</v>
      </c>
      <c r="L72" s="189">
        <v>5.0000000000000004E-6</v>
      </c>
      <c r="M72" s="189">
        <v>0.51243338917641246</v>
      </c>
      <c r="N72" s="287">
        <v>-3.2386790975957869</v>
      </c>
      <c r="O72" s="33">
        <v>2.1007044150195189E-2</v>
      </c>
      <c r="P72" s="25">
        <v>0.28287401012206015</v>
      </c>
      <c r="Q72" s="25">
        <v>6.9999999999999999E-6</v>
      </c>
      <c r="R72" s="25">
        <v>0.28286222186399468</v>
      </c>
      <c r="S72" s="323">
        <v>3.3977459450951208</v>
      </c>
    </row>
    <row r="73" spans="1:19" s="1" customFormat="1" ht="16.5" customHeight="1" x14ac:dyDescent="0.2">
      <c r="A73" s="1" t="s">
        <v>36</v>
      </c>
      <c r="B73" s="1">
        <v>30</v>
      </c>
      <c r="C73" s="1" t="s">
        <v>17</v>
      </c>
      <c r="D73" s="317"/>
      <c r="E73" s="5">
        <v>0.82820394327427904</v>
      </c>
      <c r="F73" s="189">
        <v>0.70982199999999995</v>
      </c>
      <c r="G73" s="189">
        <v>6.0000000000000002E-6</v>
      </c>
      <c r="H73" s="201">
        <v>0.70946910995992329</v>
      </c>
      <c r="I73" s="341">
        <v>71.044896414795829</v>
      </c>
      <c r="J73" s="5">
        <v>0.11876427588472679</v>
      </c>
      <c r="K73" s="14">
        <v>0.512446008402623</v>
      </c>
      <c r="L73" s="189">
        <v>3.9999999999999998E-6</v>
      </c>
      <c r="M73" s="189">
        <v>0.51242270456566275</v>
      </c>
      <c r="N73" s="287">
        <v>-3.4471188787021934</v>
      </c>
      <c r="O73" s="33">
        <v>1.1951513042161311E-2</v>
      </c>
      <c r="P73" s="25">
        <v>0.28291601071747541</v>
      </c>
      <c r="Q73" s="25">
        <v>7.9999999999999996E-6</v>
      </c>
      <c r="R73" s="25">
        <v>0.28290930403761094</v>
      </c>
      <c r="S73" s="323">
        <v>5.0628028987009799</v>
      </c>
    </row>
    <row r="74" spans="1:19" s="1" customFormat="1" ht="16.5" customHeight="1" x14ac:dyDescent="0.2">
      <c r="A74" s="1" t="s">
        <v>37</v>
      </c>
      <c r="B74" s="1">
        <v>30</v>
      </c>
      <c r="C74" s="1" t="s">
        <v>17</v>
      </c>
      <c r="D74" s="317"/>
      <c r="E74" s="5">
        <v>1.1641278923090301</v>
      </c>
      <c r="F74" s="189">
        <v>0.70815300000000003</v>
      </c>
      <c r="G74" s="189">
        <v>6.9999999999999999E-6</v>
      </c>
      <c r="H74" s="201">
        <v>0.70765697587223853</v>
      </c>
      <c r="I74" s="341">
        <v>45.321318743558606</v>
      </c>
      <c r="J74" s="5">
        <v>0.11707310549115427</v>
      </c>
      <c r="K74" s="14">
        <v>0.51265101360666443</v>
      </c>
      <c r="L74" s="189">
        <v>3.9999999999999998E-6</v>
      </c>
      <c r="M74" s="189">
        <v>0.51262804160988784</v>
      </c>
      <c r="N74" s="287">
        <v>0.55868063556729908</v>
      </c>
      <c r="O74" s="33">
        <v>9.7489677397320455E-3</v>
      </c>
      <c r="P74" s="25">
        <v>0.28299401182324674</v>
      </c>
      <c r="Q74" s="25">
        <v>6.9999999999999999E-6</v>
      </c>
      <c r="R74" s="25">
        <v>0.28298854111795541</v>
      </c>
      <c r="S74" s="323">
        <v>7.8650153174875115</v>
      </c>
    </row>
    <row r="75" spans="1:19" s="1" customFormat="1" ht="16.5" customHeight="1" thickBot="1" x14ac:dyDescent="0.25">
      <c r="A75" s="324" t="s">
        <v>38</v>
      </c>
      <c r="B75" s="324">
        <v>30</v>
      </c>
      <c r="C75" s="324" t="s">
        <v>17</v>
      </c>
      <c r="D75" s="318"/>
      <c r="E75" s="326">
        <v>0.74579316417263153</v>
      </c>
      <c r="F75" s="327">
        <v>0.70934200000000003</v>
      </c>
      <c r="G75" s="327">
        <v>6.9999999999999999E-6</v>
      </c>
      <c r="H75" s="328">
        <v>0.70902422443067192</v>
      </c>
      <c r="I75" s="342">
        <v>64.729664256049091</v>
      </c>
      <c r="J75" s="326">
        <v>0.11735258105175655</v>
      </c>
      <c r="K75" s="330">
        <v>0.51254001078886624</v>
      </c>
      <c r="L75" s="327">
        <v>3.9999999999999998E-6</v>
      </c>
      <c r="M75" s="327">
        <v>0.51251698395360523</v>
      </c>
      <c r="N75" s="321">
        <v>-1.607877801423907</v>
      </c>
      <c r="O75" s="332">
        <v>1.136857858942349E-2</v>
      </c>
      <c r="P75" s="333">
        <v>0.28298501169565771</v>
      </c>
      <c r="Q75" s="333">
        <v>6.9999999999999999E-6</v>
      </c>
      <c r="R75" s="333">
        <v>0.28297863213376923</v>
      </c>
      <c r="S75" s="334">
        <v>7.5145849580726676</v>
      </c>
    </row>
    <row r="76" spans="1:19" ht="16.5" customHeight="1" thickTop="1" x14ac:dyDescent="0.2">
      <c r="A76" s="312"/>
      <c r="B76" s="312"/>
      <c r="C76" s="312"/>
      <c r="D76" s="312"/>
      <c r="E76" s="345"/>
      <c r="F76" s="254"/>
      <c r="G76" s="254"/>
      <c r="H76" s="254"/>
      <c r="I76" s="256"/>
      <c r="J76" s="254"/>
      <c r="K76" s="254"/>
      <c r="L76" s="254"/>
      <c r="M76" s="254"/>
      <c r="N76" s="254"/>
      <c r="O76" s="314"/>
      <c r="P76" s="315"/>
      <c r="Q76" s="315"/>
      <c r="R76" s="315"/>
      <c r="S76" s="316"/>
    </row>
    <row r="77" spans="1:19" ht="16.5" customHeight="1" x14ac:dyDescent="0.25">
      <c r="E77" s="346"/>
      <c r="F77" s="182"/>
      <c r="G77" s="182"/>
      <c r="H77" s="182"/>
      <c r="I77" s="185"/>
      <c r="J77" s="182"/>
      <c r="K77" s="182"/>
      <c r="L77" s="182"/>
      <c r="M77" s="182"/>
      <c r="N77" s="182"/>
    </row>
  </sheetData>
  <mergeCells count="9">
    <mergeCell ref="A10:S10"/>
    <mergeCell ref="A36:S36"/>
    <mergeCell ref="A57:S57"/>
    <mergeCell ref="A1:D1"/>
    <mergeCell ref="E1:I1"/>
    <mergeCell ref="J1:N1"/>
    <mergeCell ref="O1:S1"/>
    <mergeCell ref="A3:S3"/>
    <mergeCell ref="A7:S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 micron</vt:lpstr>
      <vt:lpstr>Chapter 4 - Nile Catchment</vt:lpstr>
      <vt:lpstr>Chapter 4 - Table</vt:lpstr>
      <vt:lpstr>Chapter 5 and 6 - Nile Cone</vt:lpstr>
      <vt:lpstr>Chapter 5 and 6 - Table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Fielding</dc:creator>
  <cp:lastModifiedBy>Barnes, Matthew</cp:lastModifiedBy>
  <cp:lastPrinted>2015-04-22T15:27:06Z</cp:lastPrinted>
  <dcterms:created xsi:type="dcterms:W3CDTF">2014-10-13T09:42:26Z</dcterms:created>
  <dcterms:modified xsi:type="dcterms:W3CDTF">2017-10-10T14:22:03Z</dcterms:modified>
</cp:coreProperties>
</file>